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440" windowHeight="11325"/>
  </bookViews>
  <sheets>
    <sheet name="Julho 2014 Junho 2015" sheetId="8" r:id="rId1"/>
    <sheet name="Plan1" sheetId="1" r:id="rId2"/>
    <sheet name="Plan2" sheetId="2" r:id="rId3"/>
    <sheet name="Plan3" sheetId="3" r:id="rId4"/>
  </sheets>
  <calcPr calcId="145621"/>
</workbook>
</file>

<file path=xl/calcChain.xml><?xml version="1.0" encoding="utf-8"?>
<calcChain xmlns="http://schemas.openxmlformats.org/spreadsheetml/2006/main">
  <c r="C83" i="8" l="1"/>
  <c r="O76" i="8"/>
  <c r="N76" i="8"/>
  <c r="M76" i="8"/>
  <c r="L76" i="8"/>
  <c r="I76" i="8"/>
  <c r="H76" i="8"/>
  <c r="G76" i="8"/>
  <c r="F76" i="8"/>
  <c r="E76" i="8"/>
  <c r="D76" i="8"/>
  <c r="C85" i="8" s="1"/>
  <c r="C87" i="8" s="1"/>
  <c r="P75" i="8"/>
  <c r="P74" i="8"/>
  <c r="P73" i="8"/>
  <c r="P72" i="8"/>
  <c r="P71" i="8"/>
  <c r="P70" i="8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Q75" i="8" s="1"/>
  <c r="P13" i="8"/>
  <c r="P12" i="8"/>
  <c r="P11" i="8"/>
  <c r="P10" i="8"/>
  <c r="P9" i="8"/>
  <c r="P8" i="8"/>
  <c r="P7" i="8"/>
  <c r="P6" i="8"/>
  <c r="Q13" i="8" s="1"/>
  <c r="P5" i="8"/>
  <c r="P4" i="8"/>
  <c r="P3" i="8"/>
  <c r="P76" i="8" s="1"/>
  <c r="Q4" i="8" l="1"/>
  <c r="Q76" i="8" s="1"/>
</calcChain>
</file>

<file path=xl/sharedStrings.xml><?xml version="1.0" encoding="utf-8"?>
<sst xmlns="http://schemas.openxmlformats.org/spreadsheetml/2006/main" count="171" uniqueCount="162">
  <si>
    <t>Colaboradores</t>
  </si>
  <si>
    <t>Nome Fantasia</t>
  </si>
  <si>
    <t>Totais</t>
  </si>
  <si>
    <t>Criação</t>
  </si>
  <si>
    <t>Duelo (Serviços)</t>
  </si>
  <si>
    <t>Duelo (Honorários)</t>
  </si>
  <si>
    <t>Higor S. Silva ME</t>
  </si>
  <si>
    <t>Digiplay</t>
  </si>
  <si>
    <t>Telefusão Sistema de Rádio e Televisão Ltda</t>
  </si>
  <si>
    <t>Macrovision</t>
  </si>
  <si>
    <t>Canal 36</t>
  </si>
  <si>
    <t>Jornal Diário do Vale</t>
  </si>
  <si>
    <t>Empresa Jornalística de Volta Redonda Ltda</t>
  </si>
  <si>
    <t>Jornal Foco Regional</t>
  </si>
  <si>
    <t>Jornal Folha do Interior</t>
  </si>
  <si>
    <t>Jornal Aqui</t>
  </si>
  <si>
    <t>Novos Rumos Comunicação Ltda</t>
  </si>
  <si>
    <t>Jornal Maioridade</t>
  </si>
  <si>
    <t>Empresa Jornalística Bela Vista Ltda</t>
  </si>
  <si>
    <t>Jornal do Interior</t>
  </si>
  <si>
    <t>Jornal A Voz da Cidade</t>
  </si>
  <si>
    <t>Jornal Tabernáculo</t>
  </si>
  <si>
    <t>Jornal da Ordem</t>
  </si>
  <si>
    <t>Ana Raquel Nora da Cruz 10964367793</t>
  </si>
  <si>
    <t>Programa de Radiodifusão Dário de Paula Ltda</t>
  </si>
  <si>
    <t>Empresa SF de Radiodifusão Ltda</t>
  </si>
  <si>
    <t>Rádio do Comércio</t>
  </si>
  <si>
    <t>Uiara Araújo Publicidade Prod. Art. Ltda</t>
  </si>
  <si>
    <t>Rádio Sul Fluminense Ltda EPP</t>
  </si>
  <si>
    <t>Revista Aliança Empresarial</t>
  </si>
  <si>
    <t>Rádio Integração</t>
  </si>
  <si>
    <t>Rádio 88 FM</t>
  </si>
  <si>
    <t>TV Ideal - Canal 11</t>
  </si>
  <si>
    <t>Anderson Alcantara Reis ME</t>
  </si>
  <si>
    <t>Jornal Gazeta Gospel</t>
  </si>
  <si>
    <t>T O T A I S</t>
  </si>
  <si>
    <t>Produção</t>
  </si>
  <si>
    <t>Claudinei Guedes de Souza Silva</t>
  </si>
  <si>
    <t>Visual Artes</t>
  </si>
  <si>
    <t>Gráfica e Editora Irmãos Drumond Lta EP</t>
  </si>
  <si>
    <t>Gráfica Drumond</t>
  </si>
  <si>
    <t>Glauber Salles Cordeiro</t>
  </si>
  <si>
    <t>Glauber TV</t>
  </si>
  <si>
    <t>C M Lima Filho Jornais e Revistas</t>
  </si>
  <si>
    <t>Jornal Folha do Aço</t>
  </si>
  <si>
    <t>José Maria Jeremias</t>
  </si>
  <si>
    <t>Jornal da Asvre</t>
  </si>
  <si>
    <t>04 de Fevereiro Comunicação Integrada Ltda</t>
  </si>
  <si>
    <t>Revista Sicomércio em Foco</t>
  </si>
  <si>
    <t>Programa Fato Popular</t>
  </si>
  <si>
    <t>Programa Fato Popular Eireli</t>
  </si>
  <si>
    <t>Macrovision Prod. Com. E Serv. Em Vídeo Ltda.</t>
  </si>
  <si>
    <t>Sigema Audio Studio Produções e Eventos Ltda.</t>
  </si>
  <si>
    <t>Studio Digital</t>
  </si>
  <si>
    <t>Veiculação</t>
  </si>
  <si>
    <t>Empresa Jornalística Folha do Interior</t>
  </si>
  <si>
    <t>Empresa Jornalistica Diário do Vale Ltda.</t>
  </si>
  <si>
    <t>Empresa Fatos e Fotos ME.</t>
  </si>
  <si>
    <t>Jornal Aqui Eireli EPP.</t>
  </si>
  <si>
    <t>Associação Cultural CEM</t>
  </si>
  <si>
    <t>Rádio Cultura 100</t>
  </si>
  <si>
    <t>Rádio Energia Ltda. EPP</t>
  </si>
  <si>
    <t>Sociedade Barrense de Radiodifusão Ltda - EPP</t>
  </si>
  <si>
    <t>Radio do Comércio Ltda</t>
  </si>
  <si>
    <t>JBX Pires</t>
  </si>
  <si>
    <t>A Braz Promoções</t>
  </si>
  <si>
    <t>Programa Taí para Todos</t>
  </si>
  <si>
    <t>NTV Nova Televisão Digital a Cabo</t>
  </si>
  <si>
    <t>Sociedade de Televisão Sul Fluminense Ltda</t>
  </si>
  <si>
    <t>Band</t>
  </si>
  <si>
    <t>Programa Dário de Paula</t>
  </si>
  <si>
    <t>Edmelia Publicid. Prop. E Prom. Artísticas Ltda</t>
  </si>
  <si>
    <t>Programa Bola Show (Rádio do Comércio)</t>
  </si>
  <si>
    <t>TV Rio Sul Ltda</t>
  </si>
  <si>
    <t>TV Rio Sul</t>
  </si>
  <si>
    <t>C D F Promoções Artísticos Sonorizações Ltda</t>
  </si>
  <si>
    <t>Programa Bom dia Cidade</t>
  </si>
  <si>
    <t>Programa Interatividade</t>
  </si>
  <si>
    <t>L . C. Campos Editora ME</t>
  </si>
  <si>
    <t>Jornal Boca do Povo</t>
  </si>
  <si>
    <t>Instituto Radar Social</t>
  </si>
  <si>
    <t>Revista Mais Alegria</t>
  </si>
  <si>
    <t>Beatriz Xavier do Nascimento Comunicação I. ME</t>
  </si>
  <si>
    <t>Mídia Brasil</t>
  </si>
  <si>
    <t>Walter Leite Edição de Jornais ME</t>
  </si>
  <si>
    <t>Jornal Fatos e Análises</t>
  </si>
  <si>
    <t>Primart Comunicação e Eventos Ltda ME</t>
  </si>
  <si>
    <t>Editora O Dia S/A</t>
  </si>
  <si>
    <t>Jornal O Dia</t>
  </si>
  <si>
    <t>Programa Uiara Araújo</t>
  </si>
  <si>
    <t>Rádio Cidade do Aço (103 FM)</t>
  </si>
  <si>
    <t>Rádio Sintonia do Vale</t>
  </si>
  <si>
    <t>Associação Comunitária de Rádio e Televisão Ltda</t>
  </si>
  <si>
    <t>TV Cuca Legal</t>
  </si>
  <si>
    <t>T R Martins Edição de Jornais ME</t>
  </si>
  <si>
    <t>Jornal Enfoque</t>
  </si>
  <si>
    <t>A 3 Produtora Audiovisual e Publicidade Ltda</t>
  </si>
  <si>
    <t>A 3 Produtora</t>
  </si>
  <si>
    <t>Revista OAB / VR</t>
  </si>
  <si>
    <t>Lizarelli Paes Comunicação Ltda</t>
  </si>
  <si>
    <t>Revista Acontece Interior</t>
  </si>
  <si>
    <t>José Roberto de Almeida Mendonça</t>
  </si>
  <si>
    <t>Programa Bola Show</t>
  </si>
  <si>
    <t>C.N.T. Rio Ltda</t>
  </si>
  <si>
    <t>Programa Balanço Esportivo</t>
  </si>
  <si>
    <t>Câmara de Dirigentes Lojistas de Volta Redonda</t>
  </si>
  <si>
    <t>Câmara Dirigentes Lojistas</t>
  </si>
  <si>
    <t>Programa do Uiara Araújo</t>
  </si>
  <si>
    <t>Valdemir Micheloni</t>
  </si>
  <si>
    <t>Tio Mica - TV</t>
  </si>
  <si>
    <t>MM Editora de Jornais Ltda ME</t>
  </si>
  <si>
    <t>Jornal Tribuna do Vale</t>
  </si>
  <si>
    <t>Diego Campos Raffide ME</t>
  </si>
  <si>
    <t>Revista Por Aqui</t>
  </si>
  <si>
    <t>Programa Manoel Alves</t>
  </si>
  <si>
    <t>Sindicato dos Funcionários P. do M, de Volta Redonda</t>
  </si>
  <si>
    <t>Jornal do Sindicato</t>
  </si>
  <si>
    <t>Jornal Folha Humanitária</t>
  </si>
  <si>
    <t>Claudio Ferreira 65470559764</t>
  </si>
  <si>
    <t>Nosso Jornal</t>
  </si>
  <si>
    <t xml:space="preserve">V.P.D. Empresa de Radiodifusão Ltda -ME </t>
  </si>
  <si>
    <t>Rádio Volta Redonda - 87,5 FM</t>
  </si>
  <si>
    <t>Planilha Relatório de Investimentos em Publicidade, Contrato 5 - Nº 016 / 2010 -  Termo Aditivo Nº 01 / 2014 - Câmara de Volta Redonda - 01/07/2014 a 30/06/2015 - Gestores CMVR -  Vereador (a) Washington Granato e Paulo Conrado</t>
  </si>
  <si>
    <t>Julho/2014</t>
  </si>
  <si>
    <t>Agosto/2014</t>
  </si>
  <si>
    <t>Setembro/2014</t>
  </si>
  <si>
    <t>Outubro/2014</t>
  </si>
  <si>
    <t>Novembro/2014</t>
  </si>
  <si>
    <t>Dezembro/2014</t>
  </si>
  <si>
    <t>Janeiro/2015</t>
  </si>
  <si>
    <t>Fevereiro/2015</t>
  </si>
  <si>
    <t>Março/2015</t>
  </si>
  <si>
    <t>Abril/2015</t>
  </si>
  <si>
    <t>Maio/2015</t>
  </si>
  <si>
    <t>Junho/2015</t>
  </si>
  <si>
    <t>Sequência Produções Eireli ME</t>
  </si>
  <si>
    <t>Sequência</t>
  </si>
  <si>
    <t>Digital Voice</t>
  </si>
  <si>
    <t>Jornal Sul Fluminense</t>
  </si>
  <si>
    <t>Geraldo de Almeida Junior</t>
  </si>
  <si>
    <t>Maioridade</t>
  </si>
  <si>
    <t>Cruz Vermelha Brasileira</t>
  </si>
  <si>
    <t>Cidade em Foco</t>
  </si>
  <si>
    <t>J B X Pires</t>
  </si>
  <si>
    <t>Jornal Agora</t>
  </si>
  <si>
    <t xml:space="preserve">Claudio José Ferreira de Souza </t>
  </si>
  <si>
    <t>Rio Sul Mix</t>
  </si>
  <si>
    <t>Fato Publicidade</t>
  </si>
  <si>
    <t>Fato Real</t>
  </si>
  <si>
    <t>AG Vieira M &amp; D Ltda ME</t>
  </si>
  <si>
    <t>Show Uiara Araújo</t>
  </si>
  <si>
    <t xml:space="preserve">Hercules Estenio Marqes Publicidade e Propaganda </t>
  </si>
  <si>
    <t>Aliança Empresarial</t>
  </si>
  <si>
    <t>Rádio do Comércio Ltda</t>
  </si>
  <si>
    <t>Rádio do Comércio - Tio Mica</t>
  </si>
  <si>
    <t>,</t>
  </si>
  <si>
    <t>Empenho 1 - 00174-4 de 27/06/2014</t>
  </si>
  <si>
    <t>Empenho 2 - 291 de 18/12/2014</t>
  </si>
  <si>
    <t>Empenho 3 - 150101-5 de 27/01/2015</t>
  </si>
  <si>
    <t>Valor Total Empenho</t>
  </si>
  <si>
    <t>Total Faturado</t>
  </si>
  <si>
    <t>Saldo Empenhos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</si>
</sst>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24"/>
      <name val="Arial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44" fontId="8" fillId="0" borderId="9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4" fontId="7" fillId="6" borderId="6" xfId="1" applyFont="1" applyFill="1" applyBorder="1" applyAlignment="1">
      <alignment horizontal="center" vertical="center"/>
    </xf>
    <xf numFmtId="44" fontId="7" fillId="6" borderId="10" xfId="1" applyFont="1" applyFill="1" applyBorder="1" applyAlignment="1">
      <alignment horizontal="center" vertical="center"/>
    </xf>
    <xf numFmtId="44" fontId="7" fillId="6" borderId="9" xfId="1" applyFont="1" applyFill="1" applyBorder="1" applyAlignment="1">
      <alignment horizontal="center" vertical="center"/>
    </xf>
    <xf numFmtId="44" fontId="7" fillId="6" borderId="3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textRotation="90"/>
    </xf>
    <xf numFmtId="44" fontId="8" fillId="0" borderId="17" xfId="1" applyFont="1" applyBorder="1" applyAlignment="1">
      <alignment horizontal="center" vertical="center"/>
    </xf>
    <xf numFmtId="44" fontId="7" fillId="6" borderId="21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6" xfId="0" applyNumberFormat="1" applyFont="1" applyFill="1" applyBorder="1" applyAlignment="1">
      <alignment horizontal="center" vertical="center"/>
    </xf>
    <xf numFmtId="49" fontId="4" fillId="4" borderId="27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44" fontId="8" fillId="0" borderId="21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3" borderId="14" xfId="0" applyFont="1" applyFill="1" applyBorder="1" applyAlignment="1">
      <alignment vertical="center" textRotation="90"/>
    </xf>
    <xf numFmtId="44" fontId="9" fillId="0" borderId="20" xfId="1" applyFont="1" applyBorder="1" applyAlignment="1">
      <alignment horizontal="center" vertical="center"/>
    </xf>
    <xf numFmtId="44" fontId="9" fillId="0" borderId="22" xfId="1" applyFont="1" applyBorder="1" applyAlignment="1">
      <alignment horizontal="center" vertical="center"/>
    </xf>
    <xf numFmtId="44" fontId="9" fillId="0" borderId="20" xfId="1" applyFont="1" applyFill="1" applyBorder="1" applyAlignment="1">
      <alignment horizontal="center" vertical="center"/>
    </xf>
    <xf numFmtId="44" fontId="7" fillId="7" borderId="9" xfId="1" applyFont="1" applyFill="1" applyBorder="1" applyAlignment="1">
      <alignment horizontal="center" vertical="center"/>
    </xf>
    <xf numFmtId="44" fontId="7" fillId="7" borderId="10" xfId="1" applyFont="1" applyFill="1" applyBorder="1" applyAlignment="1">
      <alignment horizontal="center" vertical="center"/>
    </xf>
    <xf numFmtId="44" fontId="7" fillId="7" borderId="21" xfId="1" applyFont="1" applyFill="1" applyBorder="1" applyAlignment="1">
      <alignment horizontal="center" vertical="center"/>
    </xf>
    <xf numFmtId="44" fontId="7" fillId="7" borderId="29" xfId="1" applyFont="1" applyFill="1" applyBorder="1" applyAlignment="1">
      <alignment horizontal="center" vertical="center"/>
    </xf>
    <xf numFmtId="44" fontId="2" fillId="0" borderId="13" xfId="0" applyNumberFormat="1" applyFont="1" applyBorder="1"/>
    <xf numFmtId="44" fontId="7" fillId="7" borderId="3" xfId="1" applyFont="1" applyFill="1" applyBorder="1" applyAlignment="1">
      <alignment horizontal="center" vertical="center"/>
    </xf>
    <xf numFmtId="44" fontId="7" fillId="7" borderId="4" xfId="1" applyFont="1" applyFill="1" applyBorder="1" applyAlignment="1">
      <alignment horizontal="center" vertical="center"/>
    </xf>
    <xf numFmtId="44" fontId="7" fillId="7" borderId="6" xfId="1" applyFont="1" applyFill="1" applyBorder="1" applyAlignment="1">
      <alignment horizontal="center" vertical="center"/>
    </xf>
    <xf numFmtId="44" fontId="7" fillId="7" borderId="7" xfId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44" fontId="7" fillId="6" borderId="16" xfId="1" applyFont="1" applyFill="1" applyBorder="1" applyAlignment="1">
      <alignment horizontal="center" vertical="center"/>
    </xf>
    <xf numFmtId="44" fontId="7" fillId="7" borderId="17" xfId="1" applyFont="1" applyFill="1" applyBorder="1" applyAlignment="1">
      <alignment horizontal="center" vertical="center"/>
    </xf>
    <xf numFmtId="44" fontId="7" fillId="7" borderId="16" xfId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44" fontId="7" fillId="6" borderId="29" xfId="1" applyFont="1" applyFill="1" applyBorder="1" applyAlignment="1">
      <alignment horizontal="center" vertical="center"/>
    </xf>
    <xf numFmtId="44" fontId="7" fillId="7" borderId="20" xfId="1" applyFont="1" applyFill="1" applyBorder="1" applyAlignment="1">
      <alignment horizontal="center" vertical="center"/>
    </xf>
    <xf numFmtId="44" fontId="5" fillId="0" borderId="20" xfId="1" applyFont="1" applyFill="1" applyBorder="1" applyAlignment="1">
      <alignment horizontal="center" vertical="center"/>
    </xf>
    <xf numFmtId="44" fontId="0" fillId="0" borderId="0" xfId="0" applyNumberFormat="1"/>
    <xf numFmtId="0" fontId="13" fillId="0" borderId="16" xfId="0" applyFont="1" applyBorder="1" applyAlignment="1">
      <alignment horizontal="center"/>
    </xf>
    <xf numFmtId="44" fontId="13" fillId="0" borderId="17" xfId="1" applyFont="1" applyBorder="1"/>
    <xf numFmtId="0" fontId="0" fillId="0" borderId="0" xfId="0" applyFill="1"/>
    <xf numFmtId="0" fontId="13" fillId="0" borderId="10" xfId="0" applyFont="1" applyBorder="1" applyAlignment="1">
      <alignment horizontal="center"/>
    </xf>
    <xf numFmtId="44" fontId="13" fillId="0" borderId="9" xfId="1" applyFont="1" applyBorder="1"/>
    <xf numFmtId="44" fontId="0" fillId="0" borderId="0" xfId="0" applyNumberFormat="1" applyFill="1"/>
    <xf numFmtId="0" fontId="13" fillId="0" borderId="29" xfId="0" applyFont="1" applyBorder="1" applyAlignment="1">
      <alignment horizontal="center"/>
    </xf>
    <xf numFmtId="44" fontId="13" fillId="0" borderId="21" xfId="1" applyFont="1" applyBorder="1"/>
    <xf numFmtId="0" fontId="13" fillId="0" borderId="18" xfId="0" applyFont="1" applyBorder="1" applyAlignment="1">
      <alignment horizontal="center"/>
    </xf>
    <xf numFmtId="44" fontId="13" fillId="0" borderId="2" xfId="1" applyFont="1" applyBorder="1"/>
    <xf numFmtId="0" fontId="14" fillId="0" borderId="12" xfId="0" applyFont="1" applyBorder="1" applyAlignment="1">
      <alignment horizontal="center"/>
    </xf>
    <xf numFmtId="44" fontId="14" fillId="0" borderId="14" xfId="1" applyFont="1" applyBorder="1"/>
    <xf numFmtId="0" fontId="13" fillId="0" borderId="0" xfId="0" applyFont="1"/>
    <xf numFmtId="0" fontId="15" fillId="0" borderId="12" xfId="0" applyFont="1" applyBorder="1" applyAlignment="1">
      <alignment horizontal="center"/>
    </xf>
    <xf numFmtId="44" fontId="16" fillId="0" borderId="14" xfId="0" applyNumberFormat="1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44" fontId="16" fillId="0" borderId="0" xfId="0" applyNumberFormat="1" applyFont="1" applyFill="1" applyBorder="1" applyAlignment="1">
      <alignment vertical="center"/>
    </xf>
    <xf numFmtId="0" fontId="13" fillId="0" borderId="12" xfId="0" applyFont="1" applyBorder="1" applyAlignment="1">
      <alignment horizontal="center"/>
    </xf>
    <xf numFmtId="44" fontId="17" fillId="0" borderId="14" xfId="1" applyFont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 textRotation="90"/>
    </xf>
    <xf numFmtId="0" fontId="12" fillId="5" borderId="2" xfId="0" applyFont="1" applyFill="1" applyBorder="1" applyAlignment="1">
      <alignment horizontal="center" vertical="center" textRotation="90"/>
    </xf>
    <xf numFmtId="0" fontId="12" fillId="5" borderId="20" xfId="0" applyFont="1" applyFill="1" applyBorder="1" applyAlignment="1">
      <alignment horizontal="center" vertical="center" textRotation="90"/>
    </xf>
    <xf numFmtId="0" fontId="10" fillId="5" borderId="1" xfId="0" applyFont="1" applyFill="1" applyBorder="1" applyAlignment="1">
      <alignment horizontal="center" vertical="center" textRotation="90"/>
    </xf>
    <xf numFmtId="0" fontId="10" fillId="5" borderId="18" xfId="0" applyFont="1" applyFill="1" applyBorder="1" applyAlignment="1">
      <alignment horizontal="center" vertical="center" textRotation="90"/>
    </xf>
    <xf numFmtId="0" fontId="10" fillId="5" borderId="22" xfId="0" applyFont="1" applyFill="1" applyBorder="1" applyAlignment="1">
      <alignment horizontal="center" vertical="center" textRotation="90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workbookViewId="0">
      <selection activeCell="C12" sqref="C12"/>
    </sheetView>
  </sheetViews>
  <sheetFormatPr defaultRowHeight="15" x14ac:dyDescent="0.25"/>
  <cols>
    <col min="1" max="1" width="14" customWidth="1"/>
    <col min="2" max="2" width="68.5703125" bestFit="1" customWidth="1"/>
    <col min="3" max="3" width="53.5703125" bestFit="1" customWidth="1"/>
    <col min="4" max="15" width="27.28515625" customWidth="1"/>
    <col min="16" max="16" width="32.5703125" customWidth="1"/>
    <col min="17" max="17" width="21.140625" bestFit="1" customWidth="1"/>
    <col min="257" max="257" width="14" customWidth="1"/>
    <col min="258" max="258" width="68.5703125" bestFit="1" customWidth="1"/>
    <col min="259" max="259" width="53.5703125" bestFit="1" customWidth="1"/>
    <col min="260" max="271" width="27.28515625" customWidth="1"/>
    <col min="272" max="272" width="32.5703125" customWidth="1"/>
    <col min="273" max="273" width="21.140625" bestFit="1" customWidth="1"/>
    <col min="513" max="513" width="14" customWidth="1"/>
    <col min="514" max="514" width="68.5703125" bestFit="1" customWidth="1"/>
    <col min="515" max="515" width="53.5703125" bestFit="1" customWidth="1"/>
    <col min="516" max="527" width="27.28515625" customWidth="1"/>
    <col min="528" max="528" width="32.5703125" customWidth="1"/>
    <col min="529" max="529" width="21.140625" bestFit="1" customWidth="1"/>
    <col min="769" max="769" width="14" customWidth="1"/>
    <col min="770" max="770" width="68.5703125" bestFit="1" customWidth="1"/>
    <col min="771" max="771" width="53.5703125" bestFit="1" customWidth="1"/>
    <col min="772" max="783" width="27.28515625" customWidth="1"/>
    <col min="784" max="784" width="32.5703125" customWidth="1"/>
    <col min="785" max="785" width="21.140625" bestFit="1" customWidth="1"/>
    <col min="1025" max="1025" width="14" customWidth="1"/>
    <col min="1026" max="1026" width="68.5703125" bestFit="1" customWidth="1"/>
    <col min="1027" max="1027" width="53.5703125" bestFit="1" customWidth="1"/>
    <col min="1028" max="1039" width="27.28515625" customWidth="1"/>
    <col min="1040" max="1040" width="32.5703125" customWidth="1"/>
    <col min="1041" max="1041" width="21.140625" bestFit="1" customWidth="1"/>
    <col min="1281" max="1281" width="14" customWidth="1"/>
    <col min="1282" max="1282" width="68.5703125" bestFit="1" customWidth="1"/>
    <col min="1283" max="1283" width="53.5703125" bestFit="1" customWidth="1"/>
    <col min="1284" max="1295" width="27.28515625" customWidth="1"/>
    <col min="1296" max="1296" width="32.5703125" customWidth="1"/>
    <col min="1297" max="1297" width="21.140625" bestFit="1" customWidth="1"/>
    <col min="1537" max="1537" width="14" customWidth="1"/>
    <col min="1538" max="1538" width="68.5703125" bestFit="1" customWidth="1"/>
    <col min="1539" max="1539" width="53.5703125" bestFit="1" customWidth="1"/>
    <col min="1540" max="1551" width="27.28515625" customWidth="1"/>
    <col min="1552" max="1552" width="32.5703125" customWidth="1"/>
    <col min="1553" max="1553" width="21.140625" bestFit="1" customWidth="1"/>
    <col min="1793" max="1793" width="14" customWidth="1"/>
    <col min="1794" max="1794" width="68.5703125" bestFit="1" customWidth="1"/>
    <col min="1795" max="1795" width="53.5703125" bestFit="1" customWidth="1"/>
    <col min="1796" max="1807" width="27.28515625" customWidth="1"/>
    <col min="1808" max="1808" width="32.5703125" customWidth="1"/>
    <col min="1809" max="1809" width="21.140625" bestFit="1" customWidth="1"/>
    <col min="2049" max="2049" width="14" customWidth="1"/>
    <col min="2050" max="2050" width="68.5703125" bestFit="1" customWidth="1"/>
    <col min="2051" max="2051" width="53.5703125" bestFit="1" customWidth="1"/>
    <col min="2052" max="2063" width="27.28515625" customWidth="1"/>
    <col min="2064" max="2064" width="32.5703125" customWidth="1"/>
    <col min="2065" max="2065" width="21.140625" bestFit="1" customWidth="1"/>
    <col min="2305" max="2305" width="14" customWidth="1"/>
    <col min="2306" max="2306" width="68.5703125" bestFit="1" customWidth="1"/>
    <col min="2307" max="2307" width="53.5703125" bestFit="1" customWidth="1"/>
    <col min="2308" max="2319" width="27.28515625" customWidth="1"/>
    <col min="2320" max="2320" width="32.5703125" customWidth="1"/>
    <col min="2321" max="2321" width="21.140625" bestFit="1" customWidth="1"/>
    <col min="2561" max="2561" width="14" customWidth="1"/>
    <col min="2562" max="2562" width="68.5703125" bestFit="1" customWidth="1"/>
    <col min="2563" max="2563" width="53.5703125" bestFit="1" customWidth="1"/>
    <col min="2564" max="2575" width="27.28515625" customWidth="1"/>
    <col min="2576" max="2576" width="32.5703125" customWidth="1"/>
    <col min="2577" max="2577" width="21.140625" bestFit="1" customWidth="1"/>
    <col min="2817" max="2817" width="14" customWidth="1"/>
    <col min="2818" max="2818" width="68.5703125" bestFit="1" customWidth="1"/>
    <col min="2819" max="2819" width="53.5703125" bestFit="1" customWidth="1"/>
    <col min="2820" max="2831" width="27.28515625" customWidth="1"/>
    <col min="2832" max="2832" width="32.5703125" customWidth="1"/>
    <col min="2833" max="2833" width="21.140625" bestFit="1" customWidth="1"/>
    <col min="3073" max="3073" width="14" customWidth="1"/>
    <col min="3074" max="3074" width="68.5703125" bestFit="1" customWidth="1"/>
    <col min="3075" max="3075" width="53.5703125" bestFit="1" customWidth="1"/>
    <col min="3076" max="3087" width="27.28515625" customWidth="1"/>
    <col min="3088" max="3088" width="32.5703125" customWidth="1"/>
    <col min="3089" max="3089" width="21.140625" bestFit="1" customWidth="1"/>
    <col min="3329" max="3329" width="14" customWidth="1"/>
    <col min="3330" max="3330" width="68.5703125" bestFit="1" customWidth="1"/>
    <col min="3331" max="3331" width="53.5703125" bestFit="1" customWidth="1"/>
    <col min="3332" max="3343" width="27.28515625" customWidth="1"/>
    <col min="3344" max="3344" width="32.5703125" customWidth="1"/>
    <col min="3345" max="3345" width="21.140625" bestFit="1" customWidth="1"/>
    <col min="3585" max="3585" width="14" customWidth="1"/>
    <col min="3586" max="3586" width="68.5703125" bestFit="1" customWidth="1"/>
    <col min="3587" max="3587" width="53.5703125" bestFit="1" customWidth="1"/>
    <col min="3588" max="3599" width="27.28515625" customWidth="1"/>
    <col min="3600" max="3600" width="32.5703125" customWidth="1"/>
    <col min="3601" max="3601" width="21.140625" bestFit="1" customWidth="1"/>
    <col min="3841" max="3841" width="14" customWidth="1"/>
    <col min="3842" max="3842" width="68.5703125" bestFit="1" customWidth="1"/>
    <col min="3843" max="3843" width="53.5703125" bestFit="1" customWidth="1"/>
    <col min="3844" max="3855" width="27.28515625" customWidth="1"/>
    <col min="3856" max="3856" width="32.5703125" customWidth="1"/>
    <col min="3857" max="3857" width="21.140625" bestFit="1" customWidth="1"/>
    <col min="4097" max="4097" width="14" customWidth="1"/>
    <col min="4098" max="4098" width="68.5703125" bestFit="1" customWidth="1"/>
    <col min="4099" max="4099" width="53.5703125" bestFit="1" customWidth="1"/>
    <col min="4100" max="4111" width="27.28515625" customWidth="1"/>
    <col min="4112" max="4112" width="32.5703125" customWidth="1"/>
    <col min="4113" max="4113" width="21.140625" bestFit="1" customWidth="1"/>
    <col min="4353" max="4353" width="14" customWidth="1"/>
    <col min="4354" max="4354" width="68.5703125" bestFit="1" customWidth="1"/>
    <col min="4355" max="4355" width="53.5703125" bestFit="1" customWidth="1"/>
    <col min="4356" max="4367" width="27.28515625" customWidth="1"/>
    <col min="4368" max="4368" width="32.5703125" customWidth="1"/>
    <col min="4369" max="4369" width="21.140625" bestFit="1" customWidth="1"/>
    <col min="4609" max="4609" width="14" customWidth="1"/>
    <col min="4610" max="4610" width="68.5703125" bestFit="1" customWidth="1"/>
    <col min="4611" max="4611" width="53.5703125" bestFit="1" customWidth="1"/>
    <col min="4612" max="4623" width="27.28515625" customWidth="1"/>
    <col min="4624" max="4624" width="32.5703125" customWidth="1"/>
    <col min="4625" max="4625" width="21.140625" bestFit="1" customWidth="1"/>
    <col min="4865" max="4865" width="14" customWidth="1"/>
    <col min="4866" max="4866" width="68.5703125" bestFit="1" customWidth="1"/>
    <col min="4867" max="4867" width="53.5703125" bestFit="1" customWidth="1"/>
    <col min="4868" max="4879" width="27.28515625" customWidth="1"/>
    <col min="4880" max="4880" width="32.5703125" customWidth="1"/>
    <col min="4881" max="4881" width="21.140625" bestFit="1" customWidth="1"/>
    <col min="5121" max="5121" width="14" customWidth="1"/>
    <col min="5122" max="5122" width="68.5703125" bestFit="1" customWidth="1"/>
    <col min="5123" max="5123" width="53.5703125" bestFit="1" customWidth="1"/>
    <col min="5124" max="5135" width="27.28515625" customWidth="1"/>
    <col min="5136" max="5136" width="32.5703125" customWidth="1"/>
    <col min="5137" max="5137" width="21.140625" bestFit="1" customWidth="1"/>
    <col min="5377" max="5377" width="14" customWidth="1"/>
    <col min="5378" max="5378" width="68.5703125" bestFit="1" customWidth="1"/>
    <col min="5379" max="5379" width="53.5703125" bestFit="1" customWidth="1"/>
    <col min="5380" max="5391" width="27.28515625" customWidth="1"/>
    <col min="5392" max="5392" width="32.5703125" customWidth="1"/>
    <col min="5393" max="5393" width="21.140625" bestFit="1" customWidth="1"/>
    <col min="5633" max="5633" width="14" customWidth="1"/>
    <col min="5634" max="5634" width="68.5703125" bestFit="1" customWidth="1"/>
    <col min="5635" max="5635" width="53.5703125" bestFit="1" customWidth="1"/>
    <col min="5636" max="5647" width="27.28515625" customWidth="1"/>
    <col min="5648" max="5648" width="32.5703125" customWidth="1"/>
    <col min="5649" max="5649" width="21.140625" bestFit="1" customWidth="1"/>
    <col min="5889" max="5889" width="14" customWidth="1"/>
    <col min="5890" max="5890" width="68.5703125" bestFit="1" customWidth="1"/>
    <col min="5891" max="5891" width="53.5703125" bestFit="1" customWidth="1"/>
    <col min="5892" max="5903" width="27.28515625" customWidth="1"/>
    <col min="5904" max="5904" width="32.5703125" customWidth="1"/>
    <col min="5905" max="5905" width="21.140625" bestFit="1" customWidth="1"/>
    <col min="6145" max="6145" width="14" customWidth="1"/>
    <col min="6146" max="6146" width="68.5703125" bestFit="1" customWidth="1"/>
    <col min="6147" max="6147" width="53.5703125" bestFit="1" customWidth="1"/>
    <col min="6148" max="6159" width="27.28515625" customWidth="1"/>
    <col min="6160" max="6160" width="32.5703125" customWidth="1"/>
    <col min="6161" max="6161" width="21.140625" bestFit="1" customWidth="1"/>
    <col min="6401" max="6401" width="14" customWidth="1"/>
    <col min="6402" max="6402" width="68.5703125" bestFit="1" customWidth="1"/>
    <col min="6403" max="6403" width="53.5703125" bestFit="1" customWidth="1"/>
    <col min="6404" max="6415" width="27.28515625" customWidth="1"/>
    <col min="6416" max="6416" width="32.5703125" customWidth="1"/>
    <col min="6417" max="6417" width="21.140625" bestFit="1" customWidth="1"/>
    <col min="6657" max="6657" width="14" customWidth="1"/>
    <col min="6658" max="6658" width="68.5703125" bestFit="1" customWidth="1"/>
    <col min="6659" max="6659" width="53.5703125" bestFit="1" customWidth="1"/>
    <col min="6660" max="6671" width="27.28515625" customWidth="1"/>
    <col min="6672" max="6672" width="32.5703125" customWidth="1"/>
    <col min="6673" max="6673" width="21.140625" bestFit="1" customWidth="1"/>
    <col min="6913" max="6913" width="14" customWidth="1"/>
    <col min="6914" max="6914" width="68.5703125" bestFit="1" customWidth="1"/>
    <col min="6915" max="6915" width="53.5703125" bestFit="1" customWidth="1"/>
    <col min="6916" max="6927" width="27.28515625" customWidth="1"/>
    <col min="6928" max="6928" width="32.5703125" customWidth="1"/>
    <col min="6929" max="6929" width="21.140625" bestFit="1" customWidth="1"/>
    <col min="7169" max="7169" width="14" customWidth="1"/>
    <col min="7170" max="7170" width="68.5703125" bestFit="1" customWidth="1"/>
    <col min="7171" max="7171" width="53.5703125" bestFit="1" customWidth="1"/>
    <col min="7172" max="7183" width="27.28515625" customWidth="1"/>
    <col min="7184" max="7184" width="32.5703125" customWidth="1"/>
    <col min="7185" max="7185" width="21.140625" bestFit="1" customWidth="1"/>
    <col min="7425" max="7425" width="14" customWidth="1"/>
    <col min="7426" max="7426" width="68.5703125" bestFit="1" customWidth="1"/>
    <col min="7427" max="7427" width="53.5703125" bestFit="1" customWidth="1"/>
    <col min="7428" max="7439" width="27.28515625" customWidth="1"/>
    <col min="7440" max="7440" width="32.5703125" customWidth="1"/>
    <col min="7441" max="7441" width="21.140625" bestFit="1" customWidth="1"/>
    <col min="7681" max="7681" width="14" customWidth="1"/>
    <col min="7682" max="7682" width="68.5703125" bestFit="1" customWidth="1"/>
    <col min="7683" max="7683" width="53.5703125" bestFit="1" customWidth="1"/>
    <col min="7684" max="7695" width="27.28515625" customWidth="1"/>
    <col min="7696" max="7696" width="32.5703125" customWidth="1"/>
    <col min="7697" max="7697" width="21.140625" bestFit="1" customWidth="1"/>
    <col min="7937" max="7937" width="14" customWidth="1"/>
    <col min="7938" max="7938" width="68.5703125" bestFit="1" customWidth="1"/>
    <col min="7939" max="7939" width="53.5703125" bestFit="1" customWidth="1"/>
    <col min="7940" max="7951" width="27.28515625" customWidth="1"/>
    <col min="7952" max="7952" width="32.5703125" customWidth="1"/>
    <col min="7953" max="7953" width="21.140625" bestFit="1" customWidth="1"/>
    <col min="8193" max="8193" width="14" customWidth="1"/>
    <col min="8194" max="8194" width="68.5703125" bestFit="1" customWidth="1"/>
    <col min="8195" max="8195" width="53.5703125" bestFit="1" customWidth="1"/>
    <col min="8196" max="8207" width="27.28515625" customWidth="1"/>
    <col min="8208" max="8208" width="32.5703125" customWidth="1"/>
    <col min="8209" max="8209" width="21.140625" bestFit="1" customWidth="1"/>
    <col min="8449" max="8449" width="14" customWidth="1"/>
    <col min="8450" max="8450" width="68.5703125" bestFit="1" customWidth="1"/>
    <col min="8451" max="8451" width="53.5703125" bestFit="1" customWidth="1"/>
    <col min="8452" max="8463" width="27.28515625" customWidth="1"/>
    <col min="8464" max="8464" width="32.5703125" customWidth="1"/>
    <col min="8465" max="8465" width="21.140625" bestFit="1" customWidth="1"/>
    <col min="8705" max="8705" width="14" customWidth="1"/>
    <col min="8706" max="8706" width="68.5703125" bestFit="1" customWidth="1"/>
    <col min="8707" max="8707" width="53.5703125" bestFit="1" customWidth="1"/>
    <col min="8708" max="8719" width="27.28515625" customWidth="1"/>
    <col min="8720" max="8720" width="32.5703125" customWidth="1"/>
    <col min="8721" max="8721" width="21.140625" bestFit="1" customWidth="1"/>
    <col min="8961" max="8961" width="14" customWidth="1"/>
    <col min="8962" max="8962" width="68.5703125" bestFit="1" customWidth="1"/>
    <col min="8963" max="8963" width="53.5703125" bestFit="1" customWidth="1"/>
    <col min="8964" max="8975" width="27.28515625" customWidth="1"/>
    <col min="8976" max="8976" width="32.5703125" customWidth="1"/>
    <col min="8977" max="8977" width="21.140625" bestFit="1" customWidth="1"/>
    <col min="9217" max="9217" width="14" customWidth="1"/>
    <col min="9218" max="9218" width="68.5703125" bestFit="1" customWidth="1"/>
    <col min="9219" max="9219" width="53.5703125" bestFit="1" customWidth="1"/>
    <col min="9220" max="9231" width="27.28515625" customWidth="1"/>
    <col min="9232" max="9232" width="32.5703125" customWidth="1"/>
    <col min="9233" max="9233" width="21.140625" bestFit="1" customWidth="1"/>
    <col min="9473" max="9473" width="14" customWidth="1"/>
    <col min="9474" max="9474" width="68.5703125" bestFit="1" customWidth="1"/>
    <col min="9475" max="9475" width="53.5703125" bestFit="1" customWidth="1"/>
    <col min="9476" max="9487" width="27.28515625" customWidth="1"/>
    <col min="9488" max="9488" width="32.5703125" customWidth="1"/>
    <col min="9489" max="9489" width="21.140625" bestFit="1" customWidth="1"/>
    <col min="9729" max="9729" width="14" customWidth="1"/>
    <col min="9730" max="9730" width="68.5703125" bestFit="1" customWidth="1"/>
    <col min="9731" max="9731" width="53.5703125" bestFit="1" customWidth="1"/>
    <col min="9732" max="9743" width="27.28515625" customWidth="1"/>
    <col min="9744" max="9744" width="32.5703125" customWidth="1"/>
    <col min="9745" max="9745" width="21.140625" bestFit="1" customWidth="1"/>
    <col min="9985" max="9985" width="14" customWidth="1"/>
    <col min="9986" max="9986" width="68.5703125" bestFit="1" customWidth="1"/>
    <col min="9987" max="9987" width="53.5703125" bestFit="1" customWidth="1"/>
    <col min="9988" max="9999" width="27.28515625" customWidth="1"/>
    <col min="10000" max="10000" width="32.5703125" customWidth="1"/>
    <col min="10001" max="10001" width="21.140625" bestFit="1" customWidth="1"/>
    <col min="10241" max="10241" width="14" customWidth="1"/>
    <col min="10242" max="10242" width="68.5703125" bestFit="1" customWidth="1"/>
    <col min="10243" max="10243" width="53.5703125" bestFit="1" customWidth="1"/>
    <col min="10244" max="10255" width="27.28515625" customWidth="1"/>
    <col min="10256" max="10256" width="32.5703125" customWidth="1"/>
    <col min="10257" max="10257" width="21.140625" bestFit="1" customWidth="1"/>
    <col min="10497" max="10497" width="14" customWidth="1"/>
    <col min="10498" max="10498" width="68.5703125" bestFit="1" customWidth="1"/>
    <col min="10499" max="10499" width="53.5703125" bestFit="1" customWidth="1"/>
    <col min="10500" max="10511" width="27.28515625" customWidth="1"/>
    <col min="10512" max="10512" width="32.5703125" customWidth="1"/>
    <col min="10513" max="10513" width="21.140625" bestFit="1" customWidth="1"/>
    <col min="10753" max="10753" width="14" customWidth="1"/>
    <col min="10754" max="10754" width="68.5703125" bestFit="1" customWidth="1"/>
    <col min="10755" max="10755" width="53.5703125" bestFit="1" customWidth="1"/>
    <col min="10756" max="10767" width="27.28515625" customWidth="1"/>
    <col min="10768" max="10768" width="32.5703125" customWidth="1"/>
    <col min="10769" max="10769" width="21.140625" bestFit="1" customWidth="1"/>
    <col min="11009" max="11009" width="14" customWidth="1"/>
    <col min="11010" max="11010" width="68.5703125" bestFit="1" customWidth="1"/>
    <col min="11011" max="11011" width="53.5703125" bestFit="1" customWidth="1"/>
    <col min="11012" max="11023" width="27.28515625" customWidth="1"/>
    <col min="11024" max="11024" width="32.5703125" customWidth="1"/>
    <col min="11025" max="11025" width="21.140625" bestFit="1" customWidth="1"/>
    <col min="11265" max="11265" width="14" customWidth="1"/>
    <col min="11266" max="11266" width="68.5703125" bestFit="1" customWidth="1"/>
    <col min="11267" max="11267" width="53.5703125" bestFit="1" customWidth="1"/>
    <col min="11268" max="11279" width="27.28515625" customWidth="1"/>
    <col min="11280" max="11280" width="32.5703125" customWidth="1"/>
    <col min="11281" max="11281" width="21.140625" bestFit="1" customWidth="1"/>
    <col min="11521" max="11521" width="14" customWidth="1"/>
    <col min="11522" max="11522" width="68.5703125" bestFit="1" customWidth="1"/>
    <col min="11523" max="11523" width="53.5703125" bestFit="1" customWidth="1"/>
    <col min="11524" max="11535" width="27.28515625" customWidth="1"/>
    <col min="11536" max="11536" width="32.5703125" customWidth="1"/>
    <col min="11537" max="11537" width="21.140625" bestFit="1" customWidth="1"/>
    <col min="11777" max="11777" width="14" customWidth="1"/>
    <col min="11778" max="11778" width="68.5703125" bestFit="1" customWidth="1"/>
    <col min="11779" max="11779" width="53.5703125" bestFit="1" customWidth="1"/>
    <col min="11780" max="11791" width="27.28515625" customWidth="1"/>
    <col min="11792" max="11792" width="32.5703125" customWidth="1"/>
    <col min="11793" max="11793" width="21.140625" bestFit="1" customWidth="1"/>
    <col min="12033" max="12033" width="14" customWidth="1"/>
    <col min="12034" max="12034" width="68.5703125" bestFit="1" customWidth="1"/>
    <col min="12035" max="12035" width="53.5703125" bestFit="1" customWidth="1"/>
    <col min="12036" max="12047" width="27.28515625" customWidth="1"/>
    <col min="12048" max="12048" width="32.5703125" customWidth="1"/>
    <col min="12049" max="12049" width="21.140625" bestFit="1" customWidth="1"/>
    <col min="12289" max="12289" width="14" customWidth="1"/>
    <col min="12290" max="12290" width="68.5703125" bestFit="1" customWidth="1"/>
    <col min="12291" max="12291" width="53.5703125" bestFit="1" customWidth="1"/>
    <col min="12292" max="12303" width="27.28515625" customWidth="1"/>
    <col min="12304" max="12304" width="32.5703125" customWidth="1"/>
    <col min="12305" max="12305" width="21.140625" bestFit="1" customWidth="1"/>
    <col min="12545" max="12545" width="14" customWidth="1"/>
    <col min="12546" max="12546" width="68.5703125" bestFit="1" customWidth="1"/>
    <col min="12547" max="12547" width="53.5703125" bestFit="1" customWidth="1"/>
    <col min="12548" max="12559" width="27.28515625" customWidth="1"/>
    <col min="12560" max="12560" width="32.5703125" customWidth="1"/>
    <col min="12561" max="12561" width="21.140625" bestFit="1" customWidth="1"/>
    <col min="12801" max="12801" width="14" customWidth="1"/>
    <col min="12802" max="12802" width="68.5703125" bestFit="1" customWidth="1"/>
    <col min="12803" max="12803" width="53.5703125" bestFit="1" customWidth="1"/>
    <col min="12804" max="12815" width="27.28515625" customWidth="1"/>
    <col min="12816" max="12816" width="32.5703125" customWidth="1"/>
    <col min="12817" max="12817" width="21.140625" bestFit="1" customWidth="1"/>
    <col min="13057" max="13057" width="14" customWidth="1"/>
    <col min="13058" max="13058" width="68.5703125" bestFit="1" customWidth="1"/>
    <col min="13059" max="13059" width="53.5703125" bestFit="1" customWidth="1"/>
    <col min="13060" max="13071" width="27.28515625" customWidth="1"/>
    <col min="13072" max="13072" width="32.5703125" customWidth="1"/>
    <col min="13073" max="13073" width="21.140625" bestFit="1" customWidth="1"/>
    <col min="13313" max="13313" width="14" customWidth="1"/>
    <col min="13314" max="13314" width="68.5703125" bestFit="1" customWidth="1"/>
    <col min="13315" max="13315" width="53.5703125" bestFit="1" customWidth="1"/>
    <col min="13316" max="13327" width="27.28515625" customWidth="1"/>
    <col min="13328" max="13328" width="32.5703125" customWidth="1"/>
    <col min="13329" max="13329" width="21.140625" bestFit="1" customWidth="1"/>
    <col min="13569" max="13569" width="14" customWidth="1"/>
    <col min="13570" max="13570" width="68.5703125" bestFit="1" customWidth="1"/>
    <col min="13571" max="13571" width="53.5703125" bestFit="1" customWidth="1"/>
    <col min="13572" max="13583" width="27.28515625" customWidth="1"/>
    <col min="13584" max="13584" width="32.5703125" customWidth="1"/>
    <col min="13585" max="13585" width="21.140625" bestFit="1" customWidth="1"/>
    <col min="13825" max="13825" width="14" customWidth="1"/>
    <col min="13826" max="13826" width="68.5703125" bestFit="1" customWidth="1"/>
    <col min="13827" max="13827" width="53.5703125" bestFit="1" customWidth="1"/>
    <col min="13828" max="13839" width="27.28515625" customWidth="1"/>
    <col min="13840" max="13840" width="32.5703125" customWidth="1"/>
    <col min="13841" max="13841" width="21.140625" bestFit="1" customWidth="1"/>
    <col min="14081" max="14081" width="14" customWidth="1"/>
    <col min="14082" max="14082" width="68.5703125" bestFit="1" customWidth="1"/>
    <col min="14083" max="14083" width="53.5703125" bestFit="1" customWidth="1"/>
    <col min="14084" max="14095" width="27.28515625" customWidth="1"/>
    <col min="14096" max="14096" width="32.5703125" customWidth="1"/>
    <col min="14097" max="14097" width="21.140625" bestFit="1" customWidth="1"/>
    <col min="14337" max="14337" width="14" customWidth="1"/>
    <col min="14338" max="14338" width="68.5703125" bestFit="1" customWidth="1"/>
    <col min="14339" max="14339" width="53.5703125" bestFit="1" customWidth="1"/>
    <col min="14340" max="14351" width="27.28515625" customWidth="1"/>
    <col min="14352" max="14352" width="32.5703125" customWidth="1"/>
    <col min="14353" max="14353" width="21.140625" bestFit="1" customWidth="1"/>
    <col min="14593" max="14593" width="14" customWidth="1"/>
    <col min="14594" max="14594" width="68.5703125" bestFit="1" customWidth="1"/>
    <col min="14595" max="14595" width="53.5703125" bestFit="1" customWidth="1"/>
    <col min="14596" max="14607" width="27.28515625" customWidth="1"/>
    <col min="14608" max="14608" width="32.5703125" customWidth="1"/>
    <col min="14609" max="14609" width="21.140625" bestFit="1" customWidth="1"/>
    <col min="14849" max="14849" width="14" customWidth="1"/>
    <col min="14850" max="14850" width="68.5703125" bestFit="1" customWidth="1"/>
    <col min="14851" max="14851" width="53.5703125" bestFit="1" customWidth="1"/>
    <col min="14852" max="14863" width="27.28515625" customWidth="1"/>
    <col min="14864" max="14864" width="32.5703125" customWidth="1"/>
    <col min="14865" max="14865" width="21.140625" bestFit="1" customWidth="1"/>
    <col min="15105" max="15105" width="14" customWidth="1"/>
    <col min="15106" max="15106" width="68.5703125" bestFit="1" customWidth="1"/>
    <col min="15107" max="15107" width="53.5703125" bestFit="1" customWidth="1"/>
    <col min="15108" max="15119" width="27.28515625" customWidth="1"/>
    <col min="15120" max="15120" width="32.5703125" customWidth="1"/>
    <col min="15121" max="15121" width="21.140625" bestFit="1" customWidth="1"/>
    <col min="15361" max="15361" width="14" customWidth="1"/>
    <col min="15362" max="15362" width="68.5703125" bestFit="1" customWidth="1"/>
    <col min="15363" max="15363" width="53.5703125" bestFit="1" customWidth="1"/>
    <col min="15364" max="15375" width="27.28515625" customWidth="1"/>
    <col min="15376" max="15376" width="32.5703125" customWidth="1"/>
    <col min="15377" max="15377" width="21.140625" bestFit="1" customWidth="1"/>
    <col min="15617" max="15617" width="14" customWidth="1"/>
    <col min="15618" max="15618" width="68.5703125" bestFit="1" customWidth="1"/>
    <col min="15619" max="15619" width="53.5703125" bestFit="1" customWidth="1"/>
    <col min="15620" max="15631" width="27.28515625" customWidth="1"/>
    <col min="15632" max="15632" width="32.5703125" customWidth="1"/>
    <col min="15633" max="15633" width="21.140625" bestFit="1" customWidth="1"/>
    <col min="15873" max="15873" width="14" customWidth="1"/>
    <col min="15874" max="15874" width="68.5703125" bestFit="1" customWidth="1"/>
    <col min="15875" max="15875" width="53.5703125" bestFit="1" customWidth="1"/>
    <col min="15876" max="15887" width="27.28515625" customWidth="1"/>
    <col min="15888" max="15888" width="32.5703125" customWidth="1"/>
    <col min="15889" max="15889" width="21.140625" bestFit="1" customWidth="1"/>
    <col min="16129" max="16129" width="14" customWidth="1"/>
    <col min="16130" max="16130" width="68.5703125" bestFit="1" customWidth="1"/>
    <col min="16131" max="16131" width="53.5703125" bestFit="1" customWidth="1"/>
    <col min="16132" max="16143" width="27.28515625" customWidth="1"/>
    <col min="16144" max="16144" width="32.5703125" customWidth="1"/>
    <col min="16145" max="16145" width="21.140625" bestFit="1" customWidth="1"/>
  </cols>
  <sheetData>
    <row r="1" spans="1:17" ht="27" thickBot="1" x14ac:dyDescent="0.3">
      <c r="A1" s="69" t="s">
        <v>122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1:17" ht="18.75" thickBot="1" x14ac:dyDescent="0.3">
      <c r="A2" s="6"/>
      <c r="B2" s="15" t="s">
        <v>0</v>
      </c>
      <c r="C2" s="16" t="s">
        <v>1</v>
      </c>
      <c r="D2" s="17" t="s">
        <v>123</v>
      </c>
      <c r="E2" s="17" t="s">
        <v>124</v>
      </c>
      <c r="F2" s="17" t="s">
        <v>125</v>
      </c>
      <c r="G2" s="17" t="s">
        <v>126</v>
      </c>
      <c r="H2" s="17" t="s">
        <v>127</v>
      </c>
      <c r="I2" s="18" t="s">
        <v>128</v>
      </c>
      <c r="J2" s="19" t="s">
        <v>129</v>
      </c>
      <c r="K2" s="17" t="s">
        <v>130</v>
      </c>
      <c r="L2" s="17" t="s">
        <v>131</v>
      </c>
      <c r="M2" s="17" t="s">
        <v>132</v>
      </c>
      <c r="N2" s="17" t="s">
        <v>133</v>
      </c>
      <c r="O2" s="17" t="s">
        <v>134</v>
      </c>
      <c r="P2" s="17" t="s">
        <v>2</v>
      </c>
    </row>
    <row r="3" spans="1:17" ht="16.5" thickBot="1" x14ac:dyDescent="0.3">
      <c r="A3" s="72" t="s">
        <v>3</v>
      </c>
      <c r="B3" s="20" t="s">
        <v>4</v>
      </c>
      <c r="C3" s="3"/>
      <c r="D3" s="9">
        <v>3887.5</v>
      </c>
      <c r="E3" s="9">
        <v>0</v>
      </c>
      <c r="F3" s="9">
        <v>0</v>
      </c>
      <c r="G3" s="9">
        <v>0</v>
      </c>
      <c r="H3" s="30">
        <v>7580.5</v>
      </c>
      <c r="I3" s="30">
        <v>4121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1">
        <v>0</v>
      </c>
      <c r="P3" s="12">
        <f t="shared" ref="P3:P66" si="0">SUM(D3:O3)</f>
        <v>15589</v>
      </c>
    </row>
    <row r="4" spans="1:17" ht="16.5" thickBot="1" x14ac:dyDescent="0.3">
      <c r="A4" s="73"/>
      <c r="B4" s="21" t="s">
        <v>5</v>
      </c>
      <c r="C4" s="22"/>
      <c r="D4" s="13">
        <v>300</v>
      </c>
      <c r="E4" s="13">
        <v>300</v>
      </c>
      <c r="F4" s="13">
        <v>300</v>
      </c>
      <c r="G4" s="13">
        <v>0</v>
      </c>
      <c r="H4" s="32">
        <v>722.5</v>
      </c>
      <c r="I4" s="32">
        <v>12.5</v>
      </c>
      <c r="J4" s="32">
        <v>0</v>
      </c>
      <c r="K4" s="32">
        <v>0</v>
      </c>
      <c r="L4" s="32">
        <v>0</v>
      </c>
      <c r="M4" s="32">
        <v>150</v>
      </c>
      <c r="N4" s="32">
        <v>0</v>
      </c>
      <c r="O4" s="33">
        <v>0</v>
      </c>
      <c r="P4" s="23">
        <f t="shared" si="0"/>
        <v>1785</v>
      </c>
      <c r="Q4" s="34">
        <f>SUM(P3:P4)</f>
        <v>17374</v>
      </c>
    </row>
    <row r="5" spans="1:17" ht="21.75" customHeight="1" x14ac:dyDescent="0.25">
      <c r="A5" s="74" t="s">
        <v>36</v>
      </c>
      <c r="B5" s="24" t="s">
        <v>6</v>
      </c>
      <c r="C5" s="2" t="s">
        <v>7</v>
      </c>
      <c r="D5" s="10">
        <v>0</v>
      </c>
      <c r="E5" s="10">
        <v>0</v>
      </c>
      <c r="F5" s="10">
        <v>0</v>
      </c>
      <c r="G5" s="10">
        <v>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  <c r="O5" s="36">
        <v>0</v>
      </c>
      <c r="P5" s="12">
        <f t="shared" si="0"/>
        <v>0</v>
      </c>
    </row>
    <row r="6" spans="1:17" ht="21.75" customHeight="1" x14ac:dyDescent="0.25">
      <c r="A6" s="75"/>
      <c r="B6" s="20" t="s">
        <v>39</v>
      </c>
      <c r="C6" s="3" t="s">
        <v>40</v>
      </c>
      <c r="D6" s="9">
        <v>0</v>
      </c>
      <c r="E6" s="9">
        <v>0</v>
      </c>
      <c r="F6" s="9">
        <v>0</v>
      </c>
      <c r="G6" s="9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1">
        <v>0</v>
      </c>
      <c r="P6" s="1">
        <f t="shared" si="0"/>
        <v>0</v>
      </c>
    </row>
    <row r="7" spans="1:17" ht="21.75" customHeight="1" x14ac:dyDescent="0.25">
      <c r="A7" s="75"/>
      <c r="B7" s="20" t="s">
        <v>51</v>
      </c>
      <c r="C7" s="3" t="s">
        <v>9</v>
      </c>
      <c r="D7" s="9">
        <v>0</v>
      </c>
      <c r="E7" s="9">
        <v>0</v>
      </c>
      <c r="F7" s="9">
        <v>0</v>
      </c>
      <c r="G7" s="9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1">
        <v>0</v>
      </c>
      <c r="P7" s="1">
        <f t="shared" si="0"/>
        <v>0</v>
      </c>
    </row>
    <row r="8" spans="1:17" ht="21.75" customHeight="1" x14ac:dyDescent="0.25">
      <c r="A8" s="75"/>
      <c r="B8" s="20" t="s">
        <v>52</v>
      </c>
      <c r="C8" s="3" t="s">
        <v>53</v>
      </c>
      <c r="D8" s="9">
        <v>0</v>
      </c>
      <c r="E8" s="9">
        <v>0</v>
      </c>
      <c r="F8" s="9">
        <v>0</v>
      </c>
      <c r="G8" s="9">
        <v>0</v>
      </c>
      <c r="H8" s="30">
        <v>0</v>
      </c>
      <c r="I8" s="30">
        <v>125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1">
        <v>0</v>
      </c>
      <c r="P8" s="1">
        <f t="shared" si="0"/>
        <v>125</v>
      </c>
    </row>
    <row r="9" spans="1:17" ht="21.75" customHeight="1" x14ac:dyDescent="0.25">
      <c r="A9" s="75"/>
      <c r="B9" s="20" t="s">
        <v>41</v>
      </c>
      <c r="C9" s="3" t="s">
        <v>42</v>
      </c>
      <c r="D9" s="9">
        <v>0</v>
      </c>
      <c r="E9" s="9">
        <v>0</v>
      </c>
      <c r="F9" s="9">
        <v>0</v>
      </c>
      <c r="G9" s="9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1">
        <v>0</v>
      </c>
      <c r="P9" s="1">
        <f t="shared" si="0"/>
        <v>0</v>
      </c>
    </row>
    <row r="10" spans="1:17" ht="21.75" customHeight="1" x14ac:dyDescent="0.25">
      <c r="A10" s="75"/>
      <c r="B10" s="25" t="s">
        <v>135</v>
      </c>
      <c r="C10" s="5" t="s">
        <v>136</v>
      </c>
      <c r="D10" s="7">
        <v>0</v>
      </c>
      <c r="E10" s="7">
        <v>0</v>
      </c>
      <c r="F10" s="7">
        <v>0</v>
      </c>
      <c r="G10" s="7">
        <v>0</v>
      </c>
      <c r="H10" s="37">
        <v>1000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8">
        <v>0</v>
      </c>
      <c r="P10" s="1">
        <f t="shared" si="0"/>
        <v>1000</v>
      </c>
    </row>
    <row r="11" spans="1:17" ht="21.75" customHeight="1" x14ac:dyDescent="0.25">
      <c r="A11" s="75"/>
      <c r="B11" s="25" t="s">
        <v>52</v>
      </c>
      <c r="C11" s="5" t="s">
        <v>137</v>
      </c>
      <c r="D11" s="7">
        <v>0</v>
      </c>
      <c r="E11" s="7">
        <v>0</v>
      </c>
      <c r="F11" s="7">
        <v>0</v>
      </c>
      <c r="G11" s="7">
        <v>0</v>
      </c>
      <c r="H11" s="37">
        <v>225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8">
        <v>0</v>
      </c>
      <c r="P11" s="1">
        <f t="shared" si="0"/>
        <v>225</v>
      </c>
    </row>
    <row r="12" spans="1:17" ht="21.75" customHeight="1" thickBot="1" x14ac:dyDescent="0.3">
      <c r="A12" s="75"/>
      <c r="B12" s="3" t="s">
        <v>37</v>
      </c>
      <c r="C12" s="3" t="s">
        <v>38</v>
      </c>
      <c r="D12" s="7">
        <v>0</v>
      </c>
      <c r="E12" s="7">
        <v>0</v>
      </c>
      <c r="F12" s="7">
        <v>0</v>
      </c>
      <c r="G12" s="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1500</v>
      </c>
      <c r="N12" s="37">
        <v>0</v>
      </c>
      <c r="O12" s="38">
        <v>0</v>
      </c>
      <c r="P12" s="1">
        <f t="shared" si="0"/>
        <v>1500</v>
      </c>
    </row>
    <row r="13" spans="1:17" ht="21.75" customHeight="1" thickBot="1" x14ac:dyDescent="0.3">
      <c r="A13" s="76"/>
      <c r="B13" s="25" t="s">
        <v>82</v>
      </c>
      <c r="C13" s="5" t="s">
        <v>83</v>
      </c>
      <c r="D13" s="7">
        <v>3000</v>
      </c>
      <c r="E13" s="7">
        <v>3000</v>
      </c>
      <c r="F13" s="7">
        <v>3000</v>
      </c>
      <c r="G13" s="7">
        <v>0</v>
      </c>
      <c r="H13" s="37">
        <v>6000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8">
        <v>0</v>
      </c>
      <c r="P13" s="23">
        <f t="shared" si="0"/>
        <v>15000</v>
      </c>
      <c r="Q13" s="34">
        <f>SUM(P5:P13)</f>
        <v>17850</v>
      </c>
    </row>
    <row r="14" spans="1:17" ht="15.75" x14ac:dyDescent="0.25">
      <c r="A14" s="77" t="s">
        <v>54</v>
      </c>
      <c r="B14" s="39" t="s">
        <v>55</v>
      </c>
      <c r="C14" s="40" t="s">
        <v>14</v>
      </c>
      <c r="D14" s="41">
        <v>0</v>
      </c>
      <c r="E14" s="41">
        <v>0</v>
      </c>
      <c r="F14" s="41">
        <v>1000</v>
      </c>
      <c r="G14" s="41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3">
        <v>0</v>
      </c>
      <c r="P14" s="12">
        <f t="shared" si="0"/>
        <v>1000</v>
      </c>
    </row>
    <row r="15" spans="1:17" ht="15.75" x14ac:dyDescent="0.25">
      <c r="A15" s="78"/>
      <c r="B15" s="3" t="s">
        <v>56</v>
      </c>
      <c r="C15" s="4" t="s">
        <v>11</v>
      </c>
      <c r="D15" s="8">
        <v>3500</v>
      </c>
      <c r="E15" s="8">
        <v>3000</v>
      </c>
      <c r="F15" s="8">
        <v>7000</v>
      </c>
      <c r="G15" s="8">
        <v>7000</v>
      </c>
      <c r="H15" s="30">
        <v>7000</v>
      </c>
      <c r="I15" s="30">
        <v>3500</v>
      </c>
      <c r="J15" s="30">
        <v>0</v>
      </c>
      <c r="K15" s="30">
        <v>0</v>
      </c>
      <c r="L15" s="30">
        <v>3000</v>
      </c>
      <c r="M15" s="30">
        <v>6000</v>
      </c>
      <c r="N15" s="30">
        <v>3000</v>
      </c>
      <c r="O15" s="31">
        <v>6000</v>
      </c>
      <c r="P15" s="1">
        <f t="shared" si="0"/>
        <v>49000</v>
      </c>
    </row>
    <row r="16" spans="1:17" ht="15.75" x14ac:dyDescent="0.25">
      <c r="A16" s="78"/>
      <c r="B16" s="3" t="s">
        <v>57</v>
      </c>
      <c r="C16" s="4" t="s">
        <v>20</v>
      </c>
      <c r="D16" s="8">
        <v>3120</v>
      </c>
      <c r="E16" s="8">
        <v>3000</v>
      </c>
      <c r="F16" s="8">
        <v>3500</v>
      </c>
      <c r="G16" s="8">
        <v>3500</v>
      </c>
      <c r="H16" s="30">
        <v>3500</v>
      </c>
      <c r="I16" s="30">
        <v>3000</v>
      </c>
      <c r="J16" s="30">
        <v>0</v>
      </c>
      <c r="K16" s="30">
        <v>0</v>
      </c>
      <c r="L16" s="30">
        <v>0</v>
      </c>
      <c r="M16" s="30">
        <v>2000</v>
      </c>
      <c r="N16" s="30">
        <v>2000</v>
      </c>
      <c r="O16" s="31">
        <v>0</v>
      </c>
      <c r="P16" s="1">
        <f t="shared" si="0"/>
        <v>23620</v>
      </c>
    </row>
    <row r="17" spans="1:16" ht="15.75" x14ac:dyDescent="0.25">
      <c r="A17" s="78"/>
      <c r="B17" s="3" t="s">
        <v>16</v>
      </c>
      <c r="C17" s="4" t="s">
        <v>138</v>
      </c>
      <c r="D17" s="8">
        <v>1000</v>
      </c>
      <c r="E17" s="8">
        <v>1000</v>
      </c>
      <c r="F17" s="8">
        <v>1000</v>
      </c>
      <c r="G17" s="8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1">
        <v>0</v>
      </c>
      <c r="P17" s="1">
        <f t="shared" si="0"/>
        <v>3000</v>
      </c>
    </row>
    <row r="18" spans="1:16" ht="15.75" x14ac:dyDescent="0.25">
      <c r="A18" s="78"/>
      <c r="B18" s="3" t="s">
        <v>58</v>
      </c>
      <c r="C18" s="4" t="s">
        <v>15</v>
      </c>
      <c r="D18" s="8">
        <v>2000</v>
      </c>
      <c r="E18" s="8">
        <v>2000</v>
      </c>
      <c r="F18" s="8">
        <v>0</v>
      </c>
      <c r="G18" s="8">
        <v>0</v>
      </c>
      <c r="H18" s="30">
        <v>3000</v>
      </c>
      <c r="I18" s="30">
        <v>0</v>
      </c>
      <c r="J18" s="30">
        <v>0</v>
      </c>
      <c r="K18" s="30">
        <v>0</v>
      </c>
      <c r="L18" s="30">
        <v>4000</v>
      </c>
      <c r="M18" s="30">
        <v>4000</v>
      </c>
      <c r="N18" s="30">
        <v>4000</v>
      </c>
      <c r="O18" s="31">
        <v>4000</v>
      </c>
      <c r="P18" s="1">
        <f t="shared" si="0"/>
        <v>23000</v>
      </c>
    </row>
    <row r="19" spans="1:16" ht="15.75" x14ac:dyDescent="0.25">
      <c r="A19" s="78"/>
      <c r="B19" s="3" t="s">
        <v>16</v>
      </c>
      <c r="C19" s="4" t="s">
        <v>17</v>
      </c>
      <c r="D19" s="8">
        <v>1400</v>
      </c>
      <c r="E19" s="8">
        <v>1400</v>
      </c>
      <c r="F19" s="8">
        <v>1400</v>
      </c>
      <c r="G19" s="8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1">
        <v>0</v>
      </c>
      <c r="P19" s="1">
        <f t="shared" si="0"/>
        <v>4200</v>
      </c>
    </row>
    <row r="20" spans="1:16" ht="15.75" x14ac:dyDescent="0.25">
      <c r="A20" s="78"/>
      <c r="B20" s="3" t="s">
        <v>18</v>
      </c>
      <c r="C20" s="4" t="s">
        <v>19</v>
      </c>
      <c r="D20" s="8">
        <v>1500</v>
      </c>
      <c r="E20" s="8">
        <v>1500</v>
      </c>
      <c r="F20" s="8">
        <v>1500</v>
      </c>
      <c r="G20" s="8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1">
        <v>0</v>
      </c>
      <c r="P20" s="1">
        <f t="shared" si="0"/>
        <v>4500</v>
      </c>
    </row>
    <row r="21" spans="1:16" ht="15.75" x14ac:dyDescent="0.25">
      <c r="A21" s="78"/>
      <c r="B21" s="3" t="s">
        <v>84</v>
      </c>
      <c r="C21" s="4" t="s">
        <v>85</v>
      </c>
      <c r="D21" s="8">
        <v>1500</v>
      </c>
      <c r="E21" s="8">
        <v>1500</v>
      </c>
      <c r="F21" s="8">
        <v>1500</v>
      </c>
      <c r="G21" s="8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1">
        <v>0</v>
      </c>
      <c r="P21" s="1">
        <f t="shared" si="0"/>
        <v>4500</v>
      </c>
    </row>
    <row r="22" spans="1:16" ht="15.75" x14ac:dyDescent="0.25">
      <c r="A22" s="78"/>
      <c r="B22" s="3" t="s">
        <v>86</v>
      </c>
      <c r="C22" s="4" t="s">
        <v>21</v>
      </c>
      <c r="D22" s="8">
        <v>0</v>
      </c>
      <c r="E22" s="8">
        <v>0</v>
      </c>
      <c r="F22" s="8">
        <v>0</v>
      </c>
      <c r="G22" s="8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1">
        <v>0</v>
      </c>
      <c r="P22" s="1">
        <f t="shared" si="0"/>
        <v>0</v>
      </c>
    </row>
    <row r="23" spans="1:16" ht="15.75" x14ac:dyDescent="0.25">
      <c r="A23" s="78"/>
      <c r="B23" s="3" t="s">
        <v>87</v>
      </c>
      <c r="C23" s="4" t="s">
        <v>88</v>
      </c>
      <c r="D23" s="8">
        <v>0</v>
      </c>
      <c r="E23" s="8">
        <v>0</v>
      </c>
      <c r="F23" s="8"/>
      <c r="G23" s="8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1">
        <v>0</v>
      </c>
      <c r="P23" s="1">
        <f t="shared" si="0"/>
        <v>0</v>
      </c>
    </row>
    <row r="24" spans="1:16" ht="15.75" x14ac:dyDescent="0.25">
      <c r="A24" s="78"/>
      <c r="B24" s="3" t="s">
        <v>8</v>
      </c>
      <c r="C24" s="4" t="s">
        <v>32</v>
      </c>
      <c r="D24" s="8">
        <v>2000</v>
      </c>
      <c r="E24" s="8">
        <v>2000</v>
      </c>
      <c r="F24" s="8">
        <v>2000</v>
      </c>
      <c r="G24" s="8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2000</v>
      </c>
      <c r="N24" s="30">
        <v>2000</v>
      </c>
      <c r="O24" s="31">
        <v>2000</v>
      </c>
      <c r="P24" s="1">
        <f t="shared" si="0"/>
        <v>12000</v>
      </c>
    </row>
    <row r="25" spans="1:16" ht="15.75" x14ac:dyDescent="0.25">
      <c r="A25" s="78"/>
      <c r="B25" s="3" t="s">
        <v>59</v>
      </c>
      <c r="C25" s="4" t="s">
        <v>60</v>
      </c>
      <c r="D25" s="8">
        <v>0</v>
      </c>
      <c r="E25" s="8">
        <v>0</v>
      </c>
      <c r="F25" s="8">
        <v>0</v>
      </c>
      <c r="G25" s="8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1">
        <v>0</v>
      </c>
      <c r="P25" s="1">
        <f t="shared" si="0"/>
        <v>0</v>
      </c>
    </row>
    <row r="26" spans="1:16" ht="15.75" x14ac:dyDescent="0.25">
      <c r="A26" s="78"/>
      <c r="B26" s="3" t="s">
        <v>61</v>
      </c>
      <c r="C26" s="4" t="s">
        <v>31</v>
      </c>
      <c r="D26" s="8">
        <v>0</v>
      </c>
      <c r="E26" s="8">
        <v>0</v>
      </c>
      <c r="F26" s="8">
        <v>0</v>
      </c>
      <c r="G26" s="8">
        <v>0</v>
      </c>
      <c r="H26" s="30">
        <v>0</v>
      </c>
      <c r="I26" s="30">
        <v>0</v>
      </c>
      <c r="J26" s="30">
        <v>0</v>
      </c>
      <c r="K26" s="30">
        <v>0</v>
      </c>
      <c r="L26" s="30">
        <v>6000</v>
      </c>
      <c r="M26" s="30">
        <v>12000</v>
      </c>
      <c r="N26" s="30">
        <v>15000</v>
      </c>
      <c r="O26" s="31">
        <v>12000</v>
      </c>
      <c r="P26" s="1">
        <f t="shared" si="0"/>
        <v>45000</v>
      </c>
    </row>
    <row r="27" spans="1:16" ht="15.75" x14ac:dyDescent="0.25">
      <c r="A27" s="78"/>
      <c r="B27" s="3" t="s">
        <v>28</v>
      </c>
      <c r="C27" s="4" t="s">
        <v>89</v>
      </c>
      <c r="D27" s="8">
        <v>0</v>
      </c>
      <c r="E27" s="8">
        <v>0</v>
      </c>
      <c r="F27" s="8">
        <v>0</v>
      </c>
      <c r="G27" s="8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1">
        <v>0</v>
      </c>
      <c r="P27" s="1">
        <f t="shared" si="0"/>
        <v>0</v>
      </c>
    </row>
    <row r="28" spans="1:16" ht="15.75" x14ac:dyDescent="0.25">
      <c r="A28" s="78"/>
      <c r="B28" s="3" t="s">
        <v>25</v>
      </c>
      <c r="C28" s="4" t="s">
        <v>90</v>
      </c>
      <c r="D28" s="8">
        <v>0</v>
      </c>
      <c r="E28" s="8">
        <v>0</v>
      </c>
      <c r="F28" s="8">
        <v>0</v>
      </c>
      <c r="G28" s="8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1">
        <v>0</v>
      </c>
      <c r="P28" s="1">
        <f t="shared" si="0"/>
        <v>0</v>
      </c>
    </row>
    <row r="29" spans="1:16" ht="15.75" x14ac:dyDescent="0.25">
      <c r="A29" s="78"/>
      <c r="B29" s="3" t="s">
        <v>62</v>
      </c>
      <c r="C29" s="4" t="s">
        <v>91</v>
      </c>
      <c r="D29" s="8">
        <v>2000</v>
      </c>
      <c r="E29" s="8">
        <v>2000</v>
      </c>
      <c r="F29" s="8">
        <v>2000</v>
      </c>
      <c r="G29" s="8">
        <v>2000</v>
      </c>
      <c r="H29" s="30">
        <v>2000</v>
      </c>
      <c r="I29" s="30">
        <v>2000</v>
      </c>
      <c r="J29" s="30">
        <v>0</v>
      </c>
      <c r="K29" s="30">
        <v>0</v>
      </c>
      <c r="L29" s="30">
        <v>2000</v>
      </c>
      <c r="M29" s="30">
        <v>2000</v>
      </c>
      <c r="N29" s="30">
        <v>2000</v>
      </c>
      <c r="O29" s="31">
        <v>0</v>
      </c>
      <c r="P29" s="1">
        <f t="shared" si="0"/>
        <v>18000</v>
      </c>
    </row>
    <row r="30" spans="1:16" ht="15.75" x14ac:dyDescent="0.25">
      <c r="A30" s="78"/>
      <c r="B30" s="3" t="s">
        <v>63</v>
      </c>
      <c r="C30" s="4" t="s">
        <v>26</v>
      </c>
      <c r="D30" s="8">
        <v>2500</v>
      </c>
      <c r="E30" s="8">
        <v>2500</v>
      </c>
      <c r="F30" s="8">
        <v>2500</v>
      </c>
      <c r="G30" s="8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2500</v>
      </c>
      <c r="O30" s="31">
        <v>0</v>
      </c>
      <c r="P30" s="1">
        <f t="shared" si="0"/>
        <v>10000</v>
      </c>
    </row>
    <row r="31" spans="1:16" ht="15.75" x14ac:dyDescent="0.25">
      <c r="A31" s="78"/>
      <c r="B31" s="3" t="s">
        <v>92</v>
      </c>
      <c r="C31" s="4" t="s">
        <v>30</v>
      </c>
      <c r="D31" s="8">
        <v>1000</v>
      </c>
      <c r="E31" s="8">
        <v>1000</v>
      </c>
      <c r="F31" s="8">
        <v>1000</v>
      </c>
      <c r="G31" s="8">
        <v>0</v>
      </c>
      <c r="H31" s="30">
        <v>0</v>
      </c>
      <c r="I31" s="30">
        <v>1000</v>
      </c>
      <c r="J31" s="30">
        <v>0</v>
      </c>
      <c r="K31" s="30">
        <v>0</v>
      </c>
      <c r="L31" s="30">
        <v>4000</v>
      </c>
      <c r="M31" s="30">
        <v>4000</v>
      </c>
      <c r="N31" s="30">
        <v>0</v>
      </c>
      <c r="O31" s="31">
        <v>6000</v>
      </c>
      <c r="P31" s="1">
        <f t="shared" si="0"/>
        <v>18000</v>
      </c>
    </row>
    <row r="32" spans="1:16" ht="15.75" x14ac:dyDescent="0.25">
      <c r="A32" s="78"/>
      <c r="B32" s="3" t="s">
        <v>64</v>
      </c>
      <c r="C32" s="4" t="s">
        <v>93</v>
      </c>
      <c r="D32" s="8">
        <v>2000</v>
      </c>
      <c r="E32" s="8">
        <v>2000</v>
      </c>
      <c r="F32" s="8">
        <v>2000</v>
      </c>
      <c r="G32" s="8">
        <v>0</v>
      </c>
      <c r="H32" s="30">
        <v>0</v>
      </c>
      <c r="I32" s="30">
        <v>2000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1">
        <v>0</v>
      </c>
      <c r="P32" s="1">
        <f t="shared" si="0"/>
        <v>8000</v>
      </c>
    </row>
    <row r="33" spans="1:16" ht="15.75" x14ac:dyDescent="0.25">
      <c r="A33" s="78"/>
      <c r="B33" s="3" t="s">
        <v>65</v>
      </c>
      <c r="C33" s="4" t="s">
        <v>66</v>
      </c>
      <c r="D33" s="8">
        <v>0</v>
      </c>
      <c r="E33" s="8">
        <v>0</v>
      </c>
      <c r="F33" s="8">
        <v>1200</v>
      </c>
      <c r="G33" s="8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1">
        <v>0</v>
      </c>
      <c r="P33" s="1">
        <f t="shared" si="0"/>
        <v>1200</v>
      </c>
    </row>
    <row r="34" spans="1:16" ht="15.75" x14ac:dyDescent="0.25">
      <c r="A34" s="78"/>
      <c r="B34" s="3" t="s">
        <v>67</v>
      </c>
      <c r="C34" s="4" t="s">
        <v>10</v>
      </c>
      <c r="D34" s="8">
        <v>0</v>
      </c>
      <c r="E34" s="8">
        <v>3000</v>
      </c>
      <c r="F34" s="8">
        <v>3000</v>
      </c>
      <c r="G34" s="8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1">
        <v>0</v>
      </c>
      <c r="P34" s="1">
        <f t="shared" si="0"/>
        <v>6000</v>
      </c>
    </row>
    <row r="35" spans="1:16" ht="15.75" x14ac:dyDescent="0.25">
      <c r="A35" s="78"/>
      <c r="B35" s="3" t="s">
        <v>68</v>
      </c>
      <c r="C35" s="4" t="s">
        <v>69</v>
      </c>
      <c r="D35" s="8">
        <v>0</v>
      </c>
      <c r="E35" s="8">
        <v>0</v>
      </c>
      <c r="F35" s="8">
        <v>0</v>
      </c>
      <c r="G35" s="8">
        <v>0</v>
      </c>
      <c r="H35" s="30">
        <v>1745.25</v>
      </c>
      <c r="I35" s="30">
        <v>2439.75</v>
      </c>
      <c r="J35" s="30">
        <v>0</v>
      </c>
      <c r="K35" s="30">
        <v>0</v>
      </c>
      <c r="L35" s="30">
        <v>0</v>
      </c>
      <c r="M35" s="30">
        <v>4000</v>
      </c>
      <c r="N35" s="30">
        <v>0</v>
      </c>
      <c r="O35" s="31">
        <v>0</v>
      </c>
      <c r="P35" s="1">
        <f t="shared" si="0"/>
        <v>8185</v>
      </c>
    </row>
    <row r="36" spans="1:16" ht="15.75" x14ac:dyDescent="0.25">
      <c r="A36" s="78"/>
      <c r="B36" s="3" t="s">
        <v>24</v>
      </c>
      <c r="C36" s="4" t="s">
        <v>70</v>
      </c>
      <c r="D36" s="8">
        <v>2000</v>
      </c>
      <c r="E36" s="8">
        <v>2000</v>
      </c>
      <c r="F36" s="8">
        <v>2000</v>
      </c>
      <c r="G36" s="8">
        <v>2000</v>
      </c>
      <c r="H36" s="30">
        <v>2000</v>
      </c>
      <c r="I36" s="30">
        <v>2000</v>
      </c>
      <c r="J36" s="30">
        <v>0</v>
      </c>
      <c r="K36" s="30">
        <v>0</v>
      </c>
      <c r="L36" s="30">
        <v>6000</v>
      </c>
      <c r="M36" s="30">
        <v>3000</v>
      </c>
      <c r="N36" s="30">
        <v>6000</v>
      </c>
      <c r="O36" s="31">
        <v>9000</v>
      </c>
      <c r="P36" s="1">
        <f t="shared" si="0"/>
        <v>36000</v>
      </c>
    </row>
    <row r="37" spans="1:16" ht="15.75" x14ac:dyDescent="0.25">
      <c r="A37" s="78"/>
      <c r="B37" s="3" t="s">
        <v>71</v>
      </c>
      <c r="C37" s="4" t="s">
        <v>72</v>
      </c>
      <c r="D37" s="8">
        <v>0</v>
      </c>
      <c r="E37" s="8">
        <v>0</v>
      </c>
      <c r="F37" s="8">
        <v>0</v>
      </c>
      <c r="G37" s="8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1">
        <v>0</v>
      </c>
      <c r="P37" s="1">
        <f t="shared" si="0"/>
        <v>0</v>
      </c>
    </row>
    <row r="38" spans="1:16" ht="15.75" x14ac:dyDescent="0.25">
      <c r="A38" s="78"/>
      <c r="B38" s="3" t="s">
        <v>73</v>
      </c>
      <c r="C38" s="4" t="s">
        <v>74</v>
      </c>
      <c r="D38" s="8">
        <v>0</v>
      </c>
      <c r="E38" s="8">
        <v>0</v>
      </c>
      <c r="F38" s="8">
        <v>0</v>
      </c>
      <c r="G38" s="8">
        <v>0</v>
      </c>
      <c r="H38" s="30">
        <v>5111</v>
      </c>
      <c r="I38" s="30">
        <v>4607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1">
        <v>0</v>
      </c>
      <c r="P38" s="1">
        <f t="shared" si="0"/>
        <v>9718</v>
      </c>
    </row>
    <row r="39" spans="1:16" ht="15.75" x14ac:dyDescent="0.25">
      <c r="A39" s="78"/>
      <c r="B39" s="3" t="s">
        <v>33</v>
      </c>
      <c r="C39" s="4" t="s">
        <v>34</v>
      </c>
      <c r="D39" s="8">
        <v>0</v>
      </c>
      <c r="E39" s="8">
        <v>0</v>
      </c>
      <c r="F39" s="8">
        <v>0</v>
      </c>
      <c r="G39" s="8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1">
        <v>0</v>
      </c>
      <c r="P39" s="1">
        <f t="shared" si="0"/>
        <v>0</v>
      </c>
    </row>
    <row r="40" spans="1:16" ht="15.75" x14ac:dyDescent="0.25">
      <c r="A40" s="78"/>
      <c r="B40" s="3" t="s">
        <v>23</v>
      </c>
      <c r="C40" s="4" t="s">
        <v>22</v>
      </c>
      <c r="D40" s="8">
        <v>0</v>
      </c>
      <c r="E40" s="8">
        <v>0</v>
      </c>
      <c r="F40" s="8">
        <v>0</v>
      </c>
      <c r="G40" s="8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1">
        <v>0</v>
      </c>
      <c r="P40" s="1">
        <f t="shared" si="0"/>
        <v>0</v>
      </c>
    </row>
    <row r="41" spans="1:16" ht="15.75" x14ac:dyDescent="0.25">
      <c r="A41" s="78"/>
      <c r="B41" s="3" t="s">
        <v>43</v>
      </c>
      <c r="C41" s="4" t="s">
        <v>44</v>
      </c>
      <c r="D41" s="8">
        <v>1500</v>
      </c>
      <c r="E41" s="8">
        <v>1500</v>
      </c>
      <c r="F41" s="8">
        <v>1500</v>
      </c>
      <c r="G41" s="8">
        <v>1500</v>
      </c>
      <c r="H41" s="30">
        <v>1500</v>
      </c>
      <c r="I41" s="30">
        <v>1500</v>
      </c>
      <c r="J41" s="30">
        <v>0</v>
      </c>
      <c r="K41" s="30">
        <v>0</v>
      </c>
      <c r="L41" s="30">
        <v>3500</v>
      </c>
      <c r="M41" s="30">
        <v>2000</v>
      </c>
      <c r="N41" s="30">
        <v>2000</v>
      </c>
      <c r="O41" s="31">
        <v>0</v>
      </c>
      <c r="P41" s="1">
        <f t="shared" si="0"/>
        <v>16500</v>
      </c>
    </row>
    <row r="42" spans="1:16" ht="15.75" x14ac:dyDescent="0.25">
      <c r="A42" s="78"/>
      <c r="B42" s="3" t="s">
        <v>94</v>
      </c>
      <c r="C42" s="4" t="s">
        <v>95</v>
      </c>
      <c r="D42" s="8">
        <v>1000</v>
      </c>
      <c r="E42" s="8">
        <v>1500</v>
      </c>
      <c r="F42" s="8">
        <v>1000</v>
      </c>
      <c r="G42" s="8">
        <v>1000</v>
      </c>
      <c r="H42" s="30">
        <v>1000</v>
      </c>
      <c r="I42" s="30">
        <v>1000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1">
        <v>0</v>
      </c>
      <c r="P42" s="1">
        <f t="shared" si="0"/>
        <v>6500</v>
      </c>
    </row>
    <row r="43" spans="1:16" ht="15.75" x14ac:dyDescent="0.25">
      <c r="A43" s="78"/>
      <c r="B43" s="3" t="s">
        <v>45</v>
      </c>
      <c r="C43" s="4" t="s">
        <v>46</v>
      </c>
      <c r="D43" s="8">
        <v>1000</v>
      </c>
      <c r="E43" s="8">
        <v>0</v>
      </c>
      <c r="F43" s="8">
        <v>1000</v>
      </c>
      <c r="G43" s="8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1">
        <v>0</v>
      </c>
      <c r="P43" s="1">
        <f t="shared" si="0"/>
        <v>2000</v>
      </c>
    </row>
    <row r="44" spans="1:16" ht="15.75" x14ac:dyDescent="0.25">
      <c r="A44" s="78"/>
      <c r="B44" s="3" t="s">
        <v>96</v>
      </c>
      <c r="C44" s="4" t="s">
        <v>97</v>
      </c>
      <c r="D44" s="8">
        <v>0</v>
      </c>
      <c r="E44" s="8">
        <v>0</v>
      </c>
      <c r="F44" s="8">
        <v>0</v>
      </c>
      <c r="G44" s="8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1">
        <v>0</v>
      </c>
      <c r="P44" s="1">
        <f t="shared" si="0"/>
        <v>0</v>
      </c>
    </row>
    <row r="45" spans="1:16" ht="15.75" x14ac:dyDescent="0.25">
      <c r="A45" s="78"/>
      <c r="B45" s="3" t="s">
        <v>47</v>
      </c>
      <c r="C45" s="4" t="s">
        <v>29</v>
      </c>
      <c r="D45" s="8">
        <v>0</v>
      </c>
      <c r="E45" s="8">
        <v>0</v>
      </c>
      <c r="F45" s="8">
        <v>0</v>
      </c>
      <c r="G45" s="8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1">
        <v>0</v>
      </c>
      <c r="P45" s="1">
        <f t="shared" si="0"/>
        <v>0</v>
      </c>
    </row>
    <row r="46" spans="1:16" ht="15.75" x14ac:dyDescent="0.25">
      <c r="A46" s="78"/>
      <c r="B46" s="3" t="s">
        <v>47</v>
      </c>
      <c r="C46" s="4" t="s">
        <v>48</v>
      </c>
      <c r="D46" s="8">
        <v>0</v>
      </c>
      <c r="E46" s="8">
        <v>0</v>
      </c>
      <c r="F46" s="8">
        <v>0</v>
      </c>
      <c r="G46" s="8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1">
        <v>0</v>
      </c>
      <c r="P46" s="1">
        <f t="shared" si="0"/>
        <v>0</v>
      </c>
    </row>
    <row r="47" spans="1:16" ht="15.75" x14ac:dyDescent="0.25">
      <c r="A47" s="78"/>
      <c r="B47" s="3" t="s">
        <v>47</v>
      </c>
      <c r="C47" s="4" t="s">
        <v>98</v>
      </c>
      <c r="D47" s="8">
        <v>0</v>
      </c>
      <c r="E47" s="8">
        <v>0</v>
      </c>
      <c r="F47" s="8">
        <v>0</v>
      </c>
      <c r="G47" s="8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1">
        <v>0</v>
      </c>
      <c r="P47" s="1">
        <f t="shared" si="0"/>
        <v>0</v>
      </c>
    </row>
    <row r="48" spans="1:16" ht="15.75" x14ac:dyDescent="0.25">
      <c r="A48" s="78"/>
      <c r="B48" s="3" t="s">
        <v>99</v>
      </c>
      <c r="C48" s="4" t="s">
        <v>100</v>
      </c>
      <c r="D48" s="8">
        <v>0</v>
      </c>
      <c r="E48" s="8">
        <v>0</v>
      </c>
      <c r="F48" s="8">
        <v>0</v>
      </c>
      <c r="G48" s="8">
        <v>0</v>
      </c>
      <c r="H48" s="30">
        <v>0</v>
      </c>
      <c r="I48" s="30">
        <v>0</v>
      </c>
      <c r="J48" s="30">
        <v>0</v>
      </c>
      <c r="K48" s="30">
        <v>0</v>
      </c>
      <c r="L48" s="30">
        <v>2000</v>
      </c>
      <c r="M48" s="30">
        <v>0</v>
      </c>
      <c r="N48" s="30">
        <v>2500</v>
      </c>
      <c r="O48" s="31">
        <v>0</v>
      </c>
      <c r="P48" s="1">
        <f t="shared" si="0"/>
        <v>4500</v>
      </c>
    </row>
    <row r="49" spans="1:16" ht="15.75" x14ac:dyDescent="0.25">
      <c r="A49" s="78"/>
      <c r="B49" s="3" t="s">
        <v>101</v>
      </c>
      <c r="C49" s="4" t="s">
        <v>102</v>
      </c>
      <c r="D49" s="8">
        <v>1000</v>
      </c>
      <c r="E49" s="8">
        <v>1000</v>
      </c>
      <c r="F49" s="8">
        <v>1000</v>
      </c>
      <c r="G49" s="8">
        <v>1000</v>
      </c>
      <c r="H49" s="30">
        <v>1000</v>
      </c>
      <c r="I49" s="30">
        <v>1000</v>
      </c>
      <c r="J49" s="30">
        <v>0</v>
      </c>
      <c r="K49" s="30">
        <v>0</v>
      </c>
      <c r="L49" s="30">
        <v>1000</v>
      </c>
      <c r="M49" s="30">
        <v>1000</v>
      </c>
      <c r="N49" s="30">
        <v>1000</v>
      </c>
      <c r="O49" s="31">
        <v>0</v>
      </c>
      <c r="P49" s="1">
        <f t="shared" si="0"/>
        <v>9000</v>
      </c>
    </row>
    <row r="50" spans="1:16" ht="15.75" x14ac:dyDescent="0.25">
      <c r="A50" s="78"/>
      <c r="B50" s="4" t="s">
        <v>50</v>
      </c>
      <c r="C50" s="4" t="s">
        <v>49</v>
      </c>
      <c r="D50" s="8">
        <v>4000</v>
      </c>
      <c r="E50" s="8">
        <v>4000</v>
      </c>
      <c r="F50" s="8">
        <v>4000</v>
      </c>
      <c r="G50" s="8">
        <v>0</v>
      </c>
      <c r="H50" s="30">
        <v>0</v>
      </c>
      <c r="I50" s="30">
        <v>0</v>
      </c>
      <c r="J50" s="30">
        <v>0</v>
      </c>
      <c r="K50" s="30">
        <v>0</v>
      </c>
      <c r="L50" s="30">
        <v>4000</v>
      </c>
      <c r="M50" s="30">
        <v>6000</v>
      </c>
      <c r="N50" s="30">
        <v>6000</v>
      </c>
      <c r="O50" s="31">
        <v>6000</v>
      </c>
      <c r="P50" s="1">
        <f t="shared" si="0"/>
        <v>34000</v>
      </c>
    </row>
    <row r="51" spans="1:16" ht="15.75" x14ac:dyDescent="0.25">
      <c r="A51" s="78"/>
      <c r="B51" s="3" t="s">
        <v>75</v>
      </c>
      <c r="C51" s="4" t="s">
        <v>76</v>
      </c>
      <c r="D51" s="8">
        <v>0</v>
      </c>
      <c r="E51" s="8">
        <v>0</v>
      </c>
      <c r="F51" s="8">
        <v>0</v>
      </c>
      <c r="G51" s="8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1">
        <v>0</v>
      </c>
      <c r="P51" s="1">
        <f t="shared" si="0"/>
        <v>0</v>
      </c>
    </row>
    <row r="52" spans="1:16" ht="15.75" x14ac:dyDescent="0.25">
      <c r="A52" s="78"/>
      <c r="B52" s="3" t="s">
        <v>75</v>
      </c>
      <c r="C52" s="4" t="s">
        <v>77</v>
      </c>
      <c r="D52" s="8">
        <v>0</v>
      </c>
      <c r="E52" s="8">
        <v>0</v>
      </c>
      <c r="F52" s="8">
        <v>0</v>
      </c>
      <c r="G52" s="8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1">
        <v>0</v>
      </c>
      <c r="P52" s="1">
        <f t="shared" si="0"/>
        <v>0</v>
      </c>
    </row>
    <row r="53" spans="1:16" ht="15.75" x14ac:dyDescent="0.25">
      <c r="A53" s="78"/>
      <c r="B53" s="3" t="s">
        <v>103</v>
      </c>
      <c r="C53" s="4" t="s">
        <v>104</v>
      </c>
      <c r="D53" s="8">
        <v>0</v>
      </c>
      <c r="E53" s="8">
        <v>0</v>
      </c>
      <c r="F53" s="8">
        <v>0</v>
      </c>
      <c r="G53" s="8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1">
        <v>0</v>
      </c>
      <c r="P53" s="1">
        <f t="shared" si="0"/>
        <v>0</v>
      </c>
    </row>
    <row r="54" spans="1:16" ht="15.75" x14ac:dyDescent="0.25">
      <c r="A54" s="78"/>
      <c r="B54" s="3" t="s">
        <v>78</v>
      </c>
      <c r="C54" s="4" t="s">
        <v>79</v>
      </c>
      <c r="D54" s="8">
        <v>0</v>
      </c>
      <c r="E54" s="8">
        <v>0</v>
      </c>
      <c r="F54" s="8">
        <v>0</v>
      </c>
      <c r="G54" s="8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1">
        <v>0</v>
      </c>
      <c r="P54" s="1">
        <f t="shared" si="0"/>
        <v>0</v>
      </c>
    </row>
    <row r="55" spans="1:16" ht="15.75" x14ac:dyDescent="0.25">
      <c r="A55" s="78"/>
      <c r="B55" s="3" t="s">
        <v>105</v>
      </c>
      <c r="C55" s="4" t="s">
        <v>106</v>
      </c>
      <c r="D55" s="8">
        <v>0</v>
      </c>
      <c r="E55" s="8">
        <v>0</v>
      </c>
      <c r="F55" s="8">
        <v>0</v>
      </c>
      <c r="G55" s="8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1">
        <v>0</v>
      </c>
      <c r="P55" s="1">
        <f t="shared" si="0"/>
        <v>0</v>
      </c>
    </row>
    <row r="56" spans="1:16" ht="15.75" x14ac:dyDescent="0.25">
      <c r="A56" s="78"/>
      <c r="B56" s="3" t="s">
        <v>80</v>
      </c>
      <c r="C56" s="4" t="s">
        <v>81</v>
      </c>
      <c r="D56" s="8">
        <v>0</v>
      </c>
      <c r="E56" s="8">
        <v>0</v>
      </c>
      <c r="F56" s="8">
        <v>0</v>
      </c>
      <c r="G56" s="8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1">
        <v>0</v>
      </c>
      <c r="P56" s="1">
        <f t="shared" si="0"/>
        <v>0</v>
      </c>
    </row>
    <row r="57" spans="1:16" ht="15.75" x14ac:dyDescent="0.25">
      <c r="A57" s="78"/>
      <c r="B57" s="3" t="s">
        <v>12</v>
      </c>
      <c r="C57" s="4" t="s">
        <v>13</v>
      </c>
      <c r="D57" s="8">
        <v>2000</v>
      </c>
      <c r="E57" s="8">
        <v>2000</v>
      </c>
      <c r="F57" s="8">
        <v>0</v>
      </c>
      <c r="G57" s="8">
        <v>2000</v>
      </c>
      <c r="H57" s="30">
        <v>3000</v>
      </c>
      <c r="I57" s="30">
        <v>3000</v>
      </c>
      <c r="J57" s="30">
        <v>0</v>
      </c>
      <c r="K57" s="30">
        <v>0</v>
      </c>
      <c r="L57" s="30">
        <v>4000</v>
      </c>
      <c r="M57" s="30">
        <v>5000</v>
      </c>
      <c r="N57" s="30">
        <v>2000</v>
      </c>
      <c r="O57" s="31">
        <v>6000</v>
      </c>
      <c r="P57" s="1">
        <f t="shared" si="0"/>
        <v>29000</v>
      </c>
    </row>
    <row r="58" spans="1:16" ht="15.75" x14ac:dyDescent="0.25">
      <c r="A58" s="78"/>
      <c r="B58" s="3" t="s">
        <v>27</v>
      </c>
      <c r="C58" s="4" t="s">
        <v>107</v>
      </c>
      <c r="D58" s="8">
        <v>0</v>
      </c>
      <c r="E58" s="8">
        <v>0</v>
      </c>
      <c r="F58" s="8">
        <v>0</v>
      </c>
      <c r="G58" s="8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1">
        <v>0</v>
      </c>
      <c r="P58" s="1">
        <f t="shared" si="0"/>
        <v>0</v>
      </c>
    </row>
    <row r="59" spans="1:16" ht="15.75" x14ac:dyDescent="0.25">
      <c r="A59" s="78"/>
      <c r="B59" s="3" t="s">
        <v>108</v>
      </c>
      <c r="C59" s="4" t="s">
        <v>109</v>
      </c>
      <c r="D59" s="8">
        <v>1500</v>
      </c>
      <c r="E59" s="8">
        <v>1500</v>
      </c>
      <c r="F59" s="8">
        <v>1500</v>
      </c>
      <c r="G59" s="8">
        <v>1500</v>
      </c>
      <c r="H59" s="30">
        <v>1500</v>
      </c>
      <c r="I59" s="30">
        <v>1500</v>
      </c>
      <c r="J59" s="30">
        <v>0</v>
      </c>
      <c r="K59" s="30">
        <v>0</v>
      </c>
      <c r="L59" s="30">
        <v>1500</v>
      </c>
      <c r="M59" s="30">
        <v>1500</v>
      </c>
      <c r="N59" s="30">
        <v>1500</v>
      </c>
      <c r="O59" s="31">
        <v>2000</v>
      </c>
      <c r="P59" s="1">
        <f t="shared" si="0"/>
        <v>15500</v>
      </c>
    </row>
    <row r="60" spans="1:16" ht="15.75" x14ac:dyDescent="0.25">
      <c r="A60" s="78"/>
      <c r="B60" s="3" t="s">
        <v>110</v>
      </c>
      <c r="C60" s="4" t="s">
        <v>111</v>
      </c>
      <c r="D60" s="8">
        <v>1000</v>
      </c>
      <c r="E60" s="8">
        <v>1000</v>
      </c>
      <c r="F60" s="8">
        <v>0</v>
      </c>
      <c r="G60" s="8">
        <v>1000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1">
        <v>0</v>
      </c>
      <c r="P60" s="1">
        <f t="shared" si="0"/>
        <v>3000</v>
      </c>
    </row>
    <row r="61" spans="1:16" ht="15.75" x14ac:dyDescent="0.25">
      <c r="A61" s="78"/>
      <c r="B61" s="3" t="s">
        <v>112</v>
      </c>
      <c r="C61" s="4" t="s">
        <v>113</v>
      </c>
      <c r="D61" s="8">
        <v>800</v>
      </c>
      <c r="E61" s="8">
        <v>800</v>
      </c>
      <c r="F61" s="8">
        <v>800</v>
      </c>
      <c r="G61" s="8">
        <v>800</v>
      </c>
      <c r="H61" s="30">
        <v>800</v>
      </c>
      <c r="I61" s="30">
        <v>800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1">
        <v>0</v>
      </c>
      <c r="P61" s="1">
        <f t="shared" si="0"/>
        <v>4800</v>
      </c>
    </row>
    <row r="62" spans="1:16" ht="15.75" x14ac:dyDescent="0.25">
      <c r="A62" s="78"/>
      <c r="B62" s="3" t="s">
        <v>28</v>
      </c>
      <c r="C62" s="4" t="s">
        <v>114</v>
      </c>
      <c r="D62" s="8">
        <v>0</v>
      </c>
      <c r="E62" s="8">
        <v>0</v>
      </c>
      <c r="F62" s="8">
        <v>0</v>
      </c>
      <c r="G62" s="8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1">
        <v>0</v>
      </c>
      <c r="P62" s="1">
        <f t="shared" si="0"/>
        <v>0</v>
      </c>
    </row>
    <row r="63" spans="1:16" ht="15.75" x14ac:dyDescent="0.25">
      <c r="A63" s="78"/>
      <c r="B63" s="3" t="s">
        <v>139</v>
      </c>
      <c r="C63" s="4" t="s">
        <v>140</v>
      </c>
      <c r="D63" s="8">
        <v>0</v>
      </c>
      <c r="E63" s="8">
        <v>0</v>
      </c>
      <c r="F63" s="8">
        <v>0</v>
      </c>
      <c r="G63" s="8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1400</v>
      </c>
      <c r="O63" s="31">
        <v>1400</v>
      </c>
      <c r="P63" s="1">
        <f t="shared" si="0"/>
        <v>2800</v>
      </c>
    </row>
    <row r="64" spans="1:16" ht="15.75" x14ac:dyDescent="0.25">
      <c r="A64" s="78"/>
      <c r="B64" s="3" t="s">
        <v>115</v>
      </c>
      <c r="C64" s="4" t="s">
        <v>116</v>
      </c>
      <c r="D64" s="8">
        <v>0</v>
      </c>
      <c r="E64" s="8">
        <v>0</v>
      </c>
      <c r="F64" s="8">
        <v>0</v>
      </c>
      <c r="G64" s="8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1">
        <v>0</v>
      </c>
      <c r="P64" s="1">
        <f t="shared" si="0"/>
        <v>0</v>
      </c>
    </row>
    <row r="65" spans="1:17" ht="15.75" x14ac:dyDescent="0.25">
      <c r="A65" s="78"/>
      <c r="B65" s="3" t="s">
        <v>141</v>
      </c>
      <c r="C65" s="4" t="s">
        <v>117</v>
      </c>
      <c r="D65" s="8">
        <v>800</v>
      </c>
      <c r="E65" s="8">
        <v>800</v>
      </c>
      <c r="F65" s="8">
        <v>800</v>
      </c>
      <c r="G65" s="8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1">
        <v>0</v>
      </c>
      <c r="P65" s="1">
        <f t="shared" si="0"/>
        <v>2400</v>
      </c>
    </row>
    <row r="66" spans="1:17" ht="15.75" x14ac:dyDescent="0.25">
      <c r="A66" s="78"/>
      <c r="B66" s="3" t="s">
        <v>82</v>
      </c>
      <c r="C66" s="4" t="s">
        <v>142</v>
      </c>
      <c r="D66" s="8">
        <v>0</v>
      </c>
      <c r="E66" s="8">
        <v>0</v>
      </c>
      <c r="F66" s="8">
        <v>0</v>
      </c>
      <c r="G66" s="8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600</v>
      </c>
      <c r="N66" s="30">
        <v>0</v>
      </c>
      <c r="O66" s="31">
        <v>600</v>
      </c>
      <c r="P66" s="1">
        <f t="shared" si="0"/>
        <v>1200</v>
      </c>
    </row>
    <row r="67" spans="1:17" ht="15.75" x14ac:dyDescent="0.25">
      <c r="A67" s="78"/>
      <c r="B67" s="3" t="s">
        <v>112</v>
      </c>
      <c r="C67" s="4" t="s">
        <v>117</v>
      </c>
      <c r="D67" s="8">
        <v>0</v>
      </c>
      <c r="E67" s="8">
        <v>0</v>
      </c>
      <c r="F67" s="8">
        <v>0</v>
      </c>
      <c r="G67" s="8">
        <v>800</v>
      </c>
      <c r="H67" s="30">
        <v>800</v>
      </c>
      <c r="I67" s="30">
        <v>800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1">
        <v>0</v>
      </c>
      <c r="P67" s="1">
        <f t="shared" ref="P67:P75" si="1">SUM(D67:O67)</f>
        <v>2400</v>
      </c>
    </row>
    <row r="68" spans="1:17" ht="15.75" x14ac:dyDescent="0.25">
      <c r="A68" s="78"/>
      <c r="B68" s="3" t="s">
        <v>118</v>
      </c>
      <c r="C68" s="4" t="s">
        <v>119</v>
      </c>
      <c r="D68" s="8">
        <v>1000</v>
      </c>
      <c r="E68" s="8">
        <v>1000</v>
      </c>
      <c r="F68" s="8">
        <v>1000</v>
      </c>
      <c r="G68" s="8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1">
        <v>1000</v>
      </c>
      <c r="P68" s="1">
        <f t="shared" si="1"/>
        <v>4000</v>
      </c>
    </row>
    <row r="69" spans="1:17" ht="15.75" x14ac:dyDescent="0.25">
      <c r="A69" s="78"/>
      <c r="B69" s="3" t="s">
        <v>143</v>
      </c>
      <c r="C69" s="4" t="s">
        <v>144</v>
      </c>
      <c r="D69" s="8">
        <v>0</v>
      </c>
      <c r="E69" s="8">
        <v>0</v>
      </c>
      <c r="F69" s="8">
        <v>0</v>
      </c>
      <c r="G69" s="8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1500</v>
      </c>
      <c r="N69" s="30">
        <v>0</v>
      </c>
      <c r="O69" s="31">
        <v>0</v>
      </c>
      <c r="P69" s="1">
        <f t="shared" si="1"/>
        <v>1500</v>
      </c>
    </row>
    <row r="70" spans="1:17" ht="15.75" x14ac:dyDescent="0.25">
      <c r="A70" s="78"/>
      <c r="B70" s="3" t="s">
        <v>145</v>
      </c>
      <c r="C70" s="4" t="s">
        <v>146</v>
      </c>
      <c r="D70" s="8">
        <v>0</v>
      </c>
      <c r="E70" s="8">
        <v>0</v>
      </c>
      <c r="F70" s="8">
        <v>0</v>
      </c>
      <c r="G70" s="8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1">
        <v>0</v>
      </c>
      <c r="P70" s="1">
        <f t="shared" si="1"/>
        <v>0</v>
      </c>
    </row>
    <row r="71" spans="1:17" ht="15.75" x14ac:dyDescent="0.25">
      <c r="A71" s="78"/>
      <c r="B71" s="3" t="s">
        <v>147</v>
      </c>
      <c r="C71" s="4" t="s">
        <v>148</v>
      </c>
      <c r="D71" s="8">
        <v>0</v>
      </c>
      <c r="E71" s="8">
        <v>0</v>
      </c>
      <c r="F71" s="8">
        <v>0</v>
      </c>
      <c r="G71" s="8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1">
        <v>0</v>
      </c>
      <c r="P71" s="1">
        <f t="shared" si="1"/>
        <v>0</v>
      </c>
    </row>
    <row r="72" spans="1:17" ht="15.75" x14ac:dyDescent="0.25">
      <c r="A72" s="78"/>
      <c r="B72" s="3" t="s">
        <v>149</v>
      </c>
      <c r="C72" s="4" t="s">
        <v>150</v>
      </c>
      <c r="D72" s="8">
        <v>0</v>
      </c>
      <c r="E72" s="8">
        <v>0</v>
      </c>
      <c r="F72" s="8">
        <v>0</v>
      </c>
      <c r="G72" s="8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1">
        <v>0</v>
      </c>
      <c r="P72" s="1">
        <f t="shared" si="1"/>
        <v>0</v>
      </c>
    </row>
    <row r="73" spans="1:17" ht="15.75" x14ac:dyDescent="0.25">
      <c r="A73" s="78"/>
      <c r="B73" s="3" t="s">
        <v>120</v>
      </c>
      <c r="C73" s="4" t="s">
        <v>121</v>
      </c>
      <c r="D73" s="8">
        <v>0</v>
      </c>
      <c r="E73" s="8">
        <v>0</v>
      </c>
      <c r="F73" s="8">
        <v>0</v>
      </c>
      <c r="G73" s="8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1">
        <v>0</v>
      </c>
      <c r="P73" s="1">
        <f t="shared" si="1"/>
        <v>0</v>
      </c>
    </row>
    <row r="74" spans="1:17" ht="16.5" thickBot="1" x14ac:dyDescent="0.3">
      <c r="A74" s="78"/>
      <c r="B74" s="5" t="s">
        <v>151</v>
      </c>
      <c r="C74" s="44" t="s">
        <v>152</v>
      </c>
      <c r="D74" s="8">
        <v>0</v>
      </c>
      <c r="E74" s="8">
        <v>0</v>
      </c>
      <c r="F74" s="8">
        <v>0</v>
      </c>
      <c r="G74" s="8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1">
        <v>2200</v>
      </c>
      <c r="P74" s="1">
        <f t="shared" si="1"/>
        <v>2200</v>
      </c>
    </row>
    <row r="75" spans="1:17" ht="16.5" thickBot="1" x14ac:dyDescent="0.3">
      <c r="A75" s="79"/>
      <c r="B75" s="22" t="s">
        <v>153</v>
      </c>
      <c r="C75" s="45" t="s">
        <v>154</v>
      </c>
      <c r="D75" s="46">
        <v>0</v>
      </c>
      <c r="E75" s="46">
        <v>0</v>
      </c>
      <c r="F75" s="46">
        <v>0</v>
      </c>
      <c r="G75" s="46">
        <v>2500</v>
      </c>
      <c r="H75" s="32">
        <v>2500</v>
      </c>
      <c r="I75" s="32">
        <v>2500</v>
      </c>
      <c r="J75" s="32">
        <v>0</v>
      </c>
      <c r="K75" s="32">
        <v>0</v>
      </c>
      <c r="L75" s="32">
        <v>1500</v>
      </c>
      <c r="M75" s="32">
        <v>2500</v>
      </c>
      <c r="N75" s="47">
        <v>0</v>
      </c>
      <c r="O75" s="33">
        <v>0</v>
      </c>
      <c r="P75" s="23">
        <f t="shared" si="1"/>
        <v>11500</v>
      </c>
      <c r="Q75" s="34">
        <f>SUM(P14:P75)</f>
        <v>437723</v>
      </c>
    </row>
    <row r="76" spans="1:17" ht="21" thickBot="1" x14ac:dyDescent="0.3">
      <c r="A76" s="26"/>
      <c r="B76" s="80" t="s">
        <v>35</v>
      </c>
      <c r="C76" s="81"/>
      <c r="D76" s="27">
        <f t="shared" ref="D76:I76" si="2">SUM(D3:D75)</f>
        <v>48307.5</v>
      </c>
      <c r="E76" s="27">
        <f t="shared" si="2"/>
        <v>46300</v>
      </c>
      <c r="F76" s="27">
        <f t="shared" si="2"/>
        <v>48500</v>
      </c>
      <c r="G76" s="27">
        <f t="shared" si="2"/>
        <v>26600</v>
      </c>
      <c r="H76" s="27">
        <f t="shared" si="2"/>
        <v>51984.25</v>
      </c>
      <c r="I76" s="27">
        <f t="shared" si="2"/>
        <v>36905.25</v>
      </c>
      <c r="J76" s="28">
        <v>0</v>
      </c>
      <c r="K76" s="29">
        <v>0</v>
      </c>
      <c r="L76" s="29">
        <f>SUM(L3:L75)</f>
        <v>42500</v>
      </c>
      <c r="M76" s="29">
        <f>SUM(M3:M75)</f>
        <v>60750</v>
      </c>
      <c r="N76" s="29">
        <f>SUM(N5:N75)</f>
        <v>52900</v>
      </c>
      <c r="O76" s="29">
        <f>SUM(O5:O75)</f>
        <v>58200</v>
      </c>
      <c r="P76" s="48">
        <f>SUM(P3:P75)</f>
        <v>472947</v>
      </c>
      <c r="Q76" s="49">
        <f>SUM(Q75,Q13,Q4)</f>
        <v>472947</v>
      </c>
    </row>
    <row r="77" spans="1:17" x14ac:dyDescent="0.25">
      <c r="A77" s="11"/>
      <c r="B77" s="14"/>
      <c r="C77" s="14"/>
      <c r="D77" s="14"/>
      <c r="E77" s="14"/>
      <c r="F77" s="14"/>
      <c r="G77" s="14" t="s">
        <v>155</v>
      </c>
      <c r="H77" s="14"/>
      <c r="I77" s="14"/>
      <c r="J77" s="14"/>
      <c r="K77" s="14"/>
      <c r="L77" s="14"/>
      <c r="M77" s="14"/>
      <c r="N77" s="14"/>
      <c r="O77" s="14"/>
      <c r="P77" s="14"/>
    </row>
    <row r="78" spans="1:17" ht="15.75" thickBot="1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7" ht="21" x14ac:dyDescent="0.35">
      <c r="B79" s="50" t="s">
        <v>156</v>
      </c>
      <c r="C79" s="51">
        <v>238177</v>
      </c>
      <c r="F79" s="52"/>
      <c r="G79" s="52"/>
      <c r="H79" s="52"/>
      <c r="I79" s="52"/>
      <c r="J79" s="52"/>
      <c r="K79" s="52"/>
      <c r="L79" s="52"/>
      <c r="M79" s="52"/>
      <c r="N79" s="52"/>
    </row>
    <row r="80" spans="1:17" ht="21" x14ac:dyDescent="0.35">
      <c r="B80" s="53" t="s">
        <v>157</v>
      </c>
      <c r="C80" s="54">
        <v>23817.7</v>
      </c>
      <c r="F80" s="55"/>
      <c r="G80" s="55"/>
      <c r="H80" s="55"/>
      <c r="I80" s="55"/>
      <c r="J80" s="55"/>
      <c r="K80" s="55"/>
      <c r="L80" s="55"/>
      <c r="M80" s="52"/>
      <c r="N80" s="52"/>
    </row>
    <row r="81" spans="2:14" ht="21.75" thickBot="1" x14ac:dyDescent="0.4">
      <c r="B81" s="56" t="s">
        <v>158</v>
      </c>
      <c r="C81" s="57">
        <v>214359.3</v>
      </c>
      <c r="F81" s="55"/>
      <c r="G81" s="55"/>
      <c r="H81" s="55"/>
      <c r="I81" s="55"/>
      <c r="J81" s="55"/>
      <c r="K81" s="55"/>
      <c r="L81" s="55"/>
      <c r="M81" s="52"/>
      <c r="N81" s="52"/>
    </row>
    <row r="82" spans="2:14" ht="21.75" thickBot="1" x14ac:dyDescent="0.4">
      <c r="B82" s="58"/>
      <c r="C82" s="59"/>
      <c r="F82" s="55"/>
      <c r="G82" s="55"/>
      <c r="H82" s="55"/>
      <c r="I82" s="55"/>
      <c r="J82" s="55"/>
      <c r="K82" s="55"/>
      <c r="L82" s="55"/>
      <c r="M82" s="52"/>
      <c r="N82" s="52"/>
    </row>
    <row r="83" spans="2:14" ht="21.75" thickBot="1" x14ac:dyDescent="0.4">
      <c r="B83" s="60" t="s">
        <v>159</v>
      </c>
      <c r="C83" s="61">
        <f>SUM(C79:C81)</f>
        <v>476354</v>
      </c>
      <c r="F83" s="55"/>
      <c r="G83" s="52"/>
      <c r="H83" s="52"/>
      <c r="I83" s="52"/>
      <c r="J83" s="52"/>
      <c r="K83" s="52"/>
      <c r="L83" s="52"/>
      <c r="M83" s="52"/>
      <c r="N83" s="52"/>
    </row>
    <row r="84" spans="2:14" ht="21.75" thickBot="1" x14ac:dyDescent="0.4">
      <c r="B84" s="62"/>
      <c r="C84" s="62"/>
      <c r="F84" s="55"/>
      <c r="G84" s="52"/>
      <c r="H84" s="52"/>
      <c r="I84" s="52"/>
      <c r="J84" s="52"/>
      <c r="K84" s="52"/>
      <c r="L84" s="52"/>
      <c r="M84" s="52"/>
      <c r="N84" s="52"/>
    </row>
    <row r="85" spans="2:14" ht="21.75" thickBot="1" x14ac:dyDescent="0.4">
      <c r="B85" s="63" t="s">
        <v>160</v>
      </c>
      <c r="C85" s="64">
        <f>SUM(D76:O76)</f>
        <v>472947</v>
      </c>
      <c r="F85" s="55"/>
      <c r="G85" s="52"/>
      <c r="H85" s="52"/>
      <c r="I85" s="52"/>
      <c r="J85" s="52"/>
      <c r="K85" s="52"/>
      <c r="L85" s="52"/>
      <c r="M85" s="52"/>
      <c r="N85" s="52"/>
    </row>
    <row r="86" spans="2:14" ht="21.75" thickBot="1" x14ac:dyDescent="0.4">
      <c r="B86" s="65"/>
      <c r="C86" s="66"/>
      <c r="F86" s="55"/>
      <c r="G86" s="52"/>
      <c r="H86" s="52"/>
      <c r="I86" s="52"/>
      <c r="J86" s="52"/>
      <c r="K86" s="52"/>
      <c r="L86" s="52"/>
      <c r="M86" s="52"/>
      <c r="N86" s="52"/>
    </row>
    <row r="87" spans="2:14" ht="21.75" thickBot="1" x14ac:dyDescent="0.4">
      <c r="B87" s="67" t="s">
        <v>161</v>
      </c>
      <c r="C87" s="68">
        <f>C83-C85</f>
        <v>3407</v>
      </c>
    </row>
  </sheetData>
  <sheetProtection password="CCE2" sheet="1" objects="1" scenarios="1"/>
  <mergeCells count="5">
    <mergeCell ref="A1:P1"/>
    <mergeCell ref="A3:A4"/>
    <mergeCell ref="A5:A13"/>
    <mergeCell ref="A14:A75"/>
    <mergeCell ref="B76:C7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Julho 2014 Junho 2015</vt:lpstr>
      <vt:lpstr>Plan1</vt:lpstr>
      <vt:lpstr>Plan2</vt:lpstr>
      <vt:lpstr>Plan3</vt:lpstr>
    </vt:vector>
  </TitlesOfParts>
  <Company>Midia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Duelo Com. Total</dc:creator>
  <cp:lastModifiedBy>Ednei Egalon Pereira</cp:lastModifiedBy>
  <dcterms:created xsi:type="dcterms:W3CDTF">2017-04-03T18:54:34Z</dcterms:created>
  <dcterms:modified xsi:type="dcterms:W3CDTF">2017-04-03T20:03:05Z</dcterms:modified>
</cp:coreProperties>
</file>